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1.1" sheetId="1" r:id="rId4"/>
    <sheet state="visible" name="11.2" sheetId="2" r:id="rId5"/>
    <sheet state="visible" name="11.3" sheetId="3" r:id="rId6"/>
    <sheet state="visible" name="11.4" sheetId="4" r:id="rId7"/>
    <sheet state="visible" name="11.5" sheetId="5" r:id="rId8"/>
    <sheet state="visible" name="11.6" sheetId="6" r:id="rId9"/>
    <sheet state="visible" name="11.7" sheetId="7" r:id="rId10"/>
    <sheet state="visible" name="11.8 &amp; 11.9" sheetId="8" r:id="rId11"/>
    <sheet state="visible" name="11.10" sheetId="9" r:id="rId12"/>
    <sheet state="visible" name="11.11(a)" sheetId="10" r:id="rId13"/>
    <sheet state="visible" name="11.11(b)" sheetId="11" r:id="rId14"/>
    <sheet state="visible" name="11.12" sheetId="12" r:id="rId15"/>
    <sheet state="visible" name="11.13" sheetId="13" r:id="rId16"/>
  </sheets>
  <definedNames>
    <definedName name="__123Graph_A">#REF!</definedName>
    <definedName name="__123Graph_D">TAB11.1!$B$15:$E$15</definedName>
    <definedName name="__123Graph_XINVEST">TAB11.1!$B$5:$E$5</definedName>
    <definedName name="__123Graph_AINVEST">#REF!</definedName>
    <definedName name="__123Graph_B">TAB11.1!$B$13:$E$13</definedName>
    <definedName name="__123Graph_CINVEST">#REF!</definedName>
    <definedName name="__123Graph_X">TAB11.1!$B$5:$E$5</definedName>
    <definedName name="__123Graph_E">TAB11.1!$B$16:$E$16</definedName>
    <definedName localSheetId="0" name="Print_Area_MI">TAB11.1!$A$2:$I$31</definedName>
    <definedName name="__123Graph_BINVEST">TAB11.1!$B$13:$E$13</definedName>
    <definedName name="__123Graph_C">#REF!</definedName>
    <definedName name="PRINT_AREA_MI">TAB11.1!$A$2:$I$31</definedName>
    <definedName name="__123Graph_DINVEST">TAB11.1!$B$15:$E$15</definedName>
    <definedName name="__123Graph_EINVEST">TAB11.1!$B$16:$E$16</definedName>
  </definedNames>
  <calcPr/>
</workbook>
</file>

<file path=xl/sharedStrings.xml><?xml version="1.0" encoding="utf-8"?>
<sst xmlns="http://schemas.openxmlformats.org/spreadsheetml/2006/main" count="705" uniqueCount="242">
  <si>
    <t>TABLE 11.1</t>
  </si>
  <si>
    <t>MONETARY SURVEY, ROYAL MONETARY AUTHORITY, BHUTAN NATIONAL</t>
  </si>
  <si>
    <t>BANK AND  BANK OF BHUTAN, 2000 TO 2003</t>
  </si>
  <si>
    <t>(Nu. in Million)</t>
  </si>
  <si>
    <t>Item</t>
  </si>
  <si>
    <t>2000</t>
  </si>
  <si>
    <t>2001</t>
  </si>
  <si>
    <t xml:space="preserve">   2003*</t>
  </si>
  <si>
    <t>Assets total</t>
  </si>
  <si>
    <t xml:space="preserve">   Reserves</t>
  </si>
  <si>
    <t>Foreign Assets</t>
  </si>
  <si>
    <t xml:space="preserve">   Rupee</t>
  </si>
  <si>
    <t xml:space="preserve">   Others</t>
  </si>
  <si>
    <t>Investment total (a)</t>
  </si>
  <si>
    <t xml:space="preserve">   Claims on Government  enterprises</t>
  </si>
  <si>
    <t xml:space="preserve">   Claims on private sector</t>
  </si>
  <si>
    <t xml:space="preserve">   Claims on deposit money banks</t>
  </si>
  <si>
    <t>..</t>
  </si>
  <si>
    <t xml:space="preserve">   Claims on NFIs(1)</t>
  </si>
  <si>
    <t xml:space="preserve">   Real estate</t>
  </si>
  <si>
    <t>Liabilities total</t>
  </si>
  <si>
    <t xml:space="preserve">   General Insurance reserve funds</t>
  </si>
  <si>
    <t xml:space="preserve">   Life fund</t>
  </si>
  <si>
    <t xml:space="preserve">   Government employee provident  funds</t>
  </si>
  <si>
    <t xml:space="preserve">   Group Insurance Fund</t>
  </si>
  <si>
    <t xml:space="preserve">   Credit from DMB</t>
  </si>
  <si>
    <t xml:space="preserve">   Unit Trust of Bhutan fund</t>
  </si>
  <si>
    <t xml:space="preserve">   Capital accounts</t>
  </si>
  <si>
    <t xml:space="preserve">   Other items(net)</t>
  </si>
  <si>
    <t>Notes:</t>
  </si>
  <si>
    <t>(1)NFIs stands for Non Monetary Financial Institutions.</t>
  </si>
  <si>
    <t>*From 1 Jan. 2003 to 30 June 2003</t>
  </si>
  <si>
    <t>Source : Royal Monetary Authority of Bhutan, Thimphu.</t>
  </si>
  <si>
    <t>TABLE 11.2</t>
  </si>
  <si>
    <t xml:space="preserve">FINANCIAL DETAILS OF ROYAL INSURANCE CORPORATION OF BHUTAN, </t>
  </si>
  <si>
    <t>1999 TO  2003</t>
  </si>
  <si>
    <t>2003*</t>
  </si>
  <si>
    <t xml:space="preserve">   Foreign Assets</t>
  </si>
  <si>
    <t>0.0</t>
  </si>
  <si>
    <t xml:space="preserve">   Claims on Government</t>
  </si>
  <si>
    <t xml:space="preserve">     enterprises</t>
  </si>
  <si>
    <t xml:space="preserve">   Claims on NFIs</t>
  </si>
  <si>
    <t xml:space="preserve">   Government employee provident  fundS</t>
  </si>
  <si>
    <t xml:space="preserve">   Other items (net)</t>
  </si>
  <si>
    <t>(1)NFIs stands for Non Monetary Financial Institutions.(a)Including Bhutan National bank.</t>
  </si>
  <si>
    <t>Source: Royal Monetary Authority of Bhutan, Thimphu.</t>
  </si>
  <si>
    <t>TABLE 11.3</t>
  </si>
  <si>
    <t>FINANCIAL DETAILS OF BHUTAN NATIONAL BANK, 1999 TO 2003</t>
  </si>
  <si>
    <t xml:space="preserve">   Invesments through RICB(a)</t>
  </si>
  <si>
    <t xml:space="preserve">   Claims on joint sector</t>
  </si>
  <si>
    <t xml:space="preserve">     (Fixed deposits)</t>
  </si>
  <si>
    <t>0.00</t>
  </si>
  <si>
    <t xml:space="preserve">   Claims on other NBFIs</t>
  </si>
  <si>
    <t xml:space="preserve">   Deposits under unit shares</t>
  </si>
  <si>
    <t xml:space="preserve">   Deposits under fixed term units</t>
  </si>
  <si>
    <t xml:space="preserve">   Recurring deposits</t>
  </si>
  <si>
    <t xml:space="preserve">   Provident fund</t>
  </si>
  <si>
    <t xml:space="preserve">   Credit from deposit money  banks</t>
  </si>
  <si>
    <t xml:space="preserve">   Credit from RMA(b)</t>
  </si>
  <si>
    <t xml:space="preserve">   Call loans</t>
  </si>
  <si>
    <t>(a) RICB stands for Royal Insurance Corporation of Bhutan,(b)RMA stands for Royal Monetary Authority.</t>
  </si>
  <si>
    <t>Source: Royal Monetary Authority and Bank of Bhutan, Thimphu.</t>
  </si>
  <si>
    <t>TABLE 11.4</t>
  </si>
  <si>
    <t>MONEY AND BANKING DATAILS OF BHUTANDEVELOPMENT FINANCE</t>
  </si>
  <si>
    <t>CORPORATION,1999 TO 2003</t>
  </si>
  <si>
    <t xml:space="preserve">   Foreign assets</t>
  </si>
  <si>
    <t xml:space="preserve">   Rupees</t>
  </si>
  <si>
    <t xml:space="preserve">   Claims on Government Corporations</t>
  </si>
  <si>
    <t xml:space="preserve">   Claims on joimt corporations</t>
  </si>
  <si>
    <t xml:space="preserve">   Claims on DMBs(a)</t>
  </si>
  <si>
    <t xml:space="preserve">   Claims on other NMFIs(b)</t>
  </si>
  <si>
    <t xml:space="preserve">   Foreign liabilities</t>
  </si>
  <si>
    <t xml:space="preserve">   Credit from RMA</t>
  </si>
  <si>
    <t xml:space="preserve">   Credit from DMB(a)</t>
  </si>
  <si>
    <t xml:space="preserve">   Credit from other NMFIs</t>
  </si>
  <si>
    <t xml:space="preserve">   Grants</t>
  </si>
  <si>
    <t xml:space="preserve">   Capital account</t>
  </si>
  <si>
    <t xml:space="preserve">   Other items net</t>
  </si>
  <si>
    <t>The summary exclude Agriculture Credit Program</t>
  </si>
  <si>
    <t>(a) represents deposits other than demand deposit  (b) represents purchase of unit shares of UTB</t>
  </si>
  <si>
    <t>© RMA stands for Royal Monetary Authority.</t>
  </si>
  <si>
    <t>TABLE 11.5</t>
  </si>
  <si>
    <t>MONEY AND BANKING OF ROYAL MONETARY AUTHORITY OF BHUTAN, 2000 TO 2003</t>
  </si>
  <si>
    <t>(End of the period)</t>
  </si>
  <si>
    <t xml:space="preserve">    2000</t>
  </si>
  <si>
    <t xml:space="preserve">    2001</t>
  </si>
  <si>
    <t xml:space="preserve">    2002</t>
  </si>
  <si>
    <t xml:space="preserve">  2003*</t>
  </si>
  <si>
    <t xml:space="preserve">   Indian rupee</t>
  </si>
  <si>
    <t xml:space="preserve">   Convertible Foreign Currency</t>
  </si>
  <si>
    <t xml:space="preserve">   Claims of private sector</t>
  </si>
  <si>
    <t xml:space="preserve">   Claims on NMFIs</t>
  </si>
  <si>
    <t xml:space="preserve">   Reserve money</t>
  </si>
  <si>
    <t xml:space="preserve">   Currency outside banks</t>
  </si>
  <si>
    <t xml:space="preserve">   Foreign Liabilities</t>
  </si>
  <si>
    <t xml:space="preserve">     Rupee</t>
  </si>
  <si>
    <t xml:space="preserve">    Others</t>
  </si>
  <si>
    <t xml:space="preserve">   Government deposits</t>
  </si>
  <si>
    <t xml:space="preserve">   RMA Bills Outstanding </t>
  </si>
  <si>
    <t xml:space="preserve">   Capital Account</t>
  </si>
  <si>
    <t>Note:</t>
  </si>
  <si>
    <t>Source: Royal Monetary Authority, Thimphu</t>
  </si>
  <si>
    <t>TABLE 11.6</t>
  </si>
  <si>
    <t>MONEY AND BANKING, BANK OF BHUTAN, 2000 TO 2003</t>
  </si>
  <si>
    <t>2002</t>
  </si>
  <si>
    <t xml:space="preserve">   Reserve with RMA </t>
  </si>
  <si>
    <t xml:space="preserve">      Rupee</t>
  </si>
  <si>
    <t xml:space="preserve">      Other</t>
  </si>
  <si>
    <t xml:space="preserve">   Claims on Government's corpns.</t>
  </si>
  <si>
    <t xml:space="preserve">   Claims on joint's    Corporations</t>
  </si>
  <si>
    <t xml:space="preserve">   Demand deposit (a)</t>
  </si>
  <si>
    <t xml:space="preserve">   Time deposit</t>
  </si>
  <si>
    <t xml:space="preserve">   Foreign currency deposits</t>
  </si>
  <si>
    <t xml:space="preserve">In 1997 the Bhutan National Bank included with Bank of Bhutan. (a) Saving deposits included in demand deposits. </t>
  </si>
  <si>
    <t>Source: Royal Monetary Authority, Thimphu.</t>
  </si>
  <si>
    <t>TABLE 11.7</t>
  </si>
  <si>
    <t xml:space="preserve">INVESTMENTS OF FINANCIAL INSTITUTIONS BY INDUSTRY, </t>
  </si>
  <si>
    <t>AMOUNTS OUTSTANDING, 2000 TO 2003*</t>
  </si>
  <si>
    <t>Industry</t>
  </si>
  <si>
    <t>Agriculture</t>
  </si>
  <si>
    <t xml:space="preserve">   Bank of Bhutan</t>
  </si>
  <si>
    <t xml:space="preserve">   RICB</t>
  </si>
  <si>
    <t xml:space="preserve">   BDFC</t>
  </si>
  <si>
    <t xml:space="preserve">   UTB</t>
  </si>
  <si>
    <t>Industry, Manufacturing</t>
  </si>
  <si>
    <t>Building and construction</t>
  </si>
  <si>
    <t>Trade and commerce</t>
  </si>
  <si>
    <t>Transport</t>
  </si>
  <si>
    <t>Personal and other loans</t>
  </si>
  <si>
    <t>Total</t>
  </si>
  <si>
    <t>TABLE 11.8</t>
  </si>
  <si>
    <t>INTEREST RATES FOR DEPOSITS IN FINANCIAL INSTITUTIONS, 1998 TO 2002</t>
  </si>
  <si>
    <t>Type of deposit</t>
  </si>
  <si>
    <t>1999</t>
  </si>
  <si>
    <t>Savings</t>
  </si>
  <si>
    <t>5.0%</t>
  </si>
  <si>
    <t xml:space="preserve"> 46 days to less than 3 months</t>
  </si>
  <si>
    <t>6.0%</t>
  </si>
  <si>
    <t>5.5%</t>
  </si>
  <si>
    <t>4.0%</t>
  </si>
  <si>
    <t xml:space="preserve"> 3 months to less than 1 year</t>
  </si>
  <si>
    <t>8.0%</t>
  </si>
  <si>
    <t>7.0%</t>
  </si>
  <si>
    <t xml:space="preserve"> 1 year to less than 3 years</t>
  </si>
  <si>
    <t>10.0%</t>
  </si>
  <si>
    <t>9.0%</t>
  </si>
  <si>
    <t>7.5%</t>
  </si>
  <si>
    <t xml:space="preserve"> 3 years and above</t>
  </si>
  <si>
    <t>11.0%</t>
  </si>
  <si>
    <t>8.5%</t>
  </si>
  <si>
    <t>Source: Bank of Bhutan, Thimphu.</t>
  </si>
  <si>
    <t>TABLE 11.9</t>
  </si>
  <si>
    <t>INTEREST RATES AND REPAYMENT PERIOD BY SECTOR AND TYPE OF LOAN,</t>
  </si>
  <si>
    <t>FINANCIAL INSTITUTIONS (a), 2002 TO 2003</t>
  </si>
  <si>
    <t xml:space="preserve">              2002                                            2003*</t>
  </si>
  <si>
    <t>Sector</t>
  </si>
  <si>
    <t xml:space="preserve">Interest </t>
  </si>
  <si>
    <t>Repayment</t>
  </si>
  <si>
    <t>Rate</t>
  </si>
  <si>
    <t>period</t>
  </si>
  <si>
    <t>(% p.a)</t>
  </si>
  <si>
    <t>(Years)</t>
  </si>
  <si>
    <t xml:space="preserve">Export finance </t>
  </si>
  <si>
    <t xml:space="preserve">  (convertible currency areas)</t>
  </si>
  <si>
    <t>13-15.5</t>
  </si>
  <si>
    <t>13-15</t>
  </si>
  <si>
    <t>General trade</t>
  </si>
  <si>
    <t>15-15.5</t>
  </si>
  <si>
    <t>Buses and trucks</t>
  </si>
  <si>
    <t xml:space="preserve">   13-16</t>
  </si>
  <si>
    <t>13-16</t>
  </si>
  <si>
    <t>Other passanger vehicles</t>
  </si>
  <si>
    <t>15.5-16</t>
  </si>
  <si>
    <t>Agriculture and Livestock</t>
  </si>
  <si>
    <t xml:space="preserve">   13.0</t>
  </si>
  <si>
    <t xml:space="preserve">     10</t>
  </si>
  <si>
    <t>Manufacturing Industry</t>
  </si>
  <si>
    <t xml:space="preserve">Service Industries(b) </t>
  </si>
  <si>
    <t>12-13</t>
  </si>
  <si>
    <t>Personal loans</t>
  </si>
  <si>
    <t xml:space="preserve">   15-16</t>
  </si>
  <si>
    <t>15-16</t>
  </si>
  <si>
    <t>Equity finance</t>
  </si>
  <si>
    <t xml:space="preserve">   13-14</t>
  </si>
  <si>
    <t>13-14</t>
  </si>
  <si>
    <t>Working capital</t>
  </si>
  <si>
    <t>12-15</t>
  </si>
  <si>
    <t>Housing</t>
  </si>
  <si>
    <t xml:space="preserve">   14.0</t>
  </si>
  <si>
    <t>(a)Rates applicable since August 22, 1994.</t>
  </si>
  <si>
    <t>(b)includes tourism, contract services, and other service activities.</t>
  </si>
  <si>
    <t>*As of June 2003</t>
  </si>
  <si>
    <t>TABLE 11.10</t>
  </si>
  <si>
    <t>ROYAL SECURITIES EXCHANGE OF BHUTAN</t>
  </si>
  <si>
    <t>NUMBER OF SHAREHOLDERS 2000 TO 2003</t>
  </si>
  <si>
    <t>Company</t>
  </si>
  <si>
    <t>Bhutan Beverages &amp; Company Ltd.</t>
  </si>
  <si>
    <t>Bhutan Board Products Ltd.</t>
  </si>
  <si>
    <t>Bhutan Carbide &amp; Chemical Ltd.</t>
  </si>
  <si>
    <t>Bhutan Dairy Ltd.</t>
  </si>
  <si>
    <t>Bhutan Ferro-Alloys Ltd.</t>
  </si>
  <si>
    <t>Bhutan National Bank</t>
  </si>
  <si>
    <t>Bhutan Polimers Company Ltd.</t>
  </si>
  <si>
    <t>Bhutan Tourism Corpn. Ltd</t>
  </si>
  <si>
    <t>Druk Petroleum Corpn. Ltd.</t>
  </si>
  <si>
    <t>Druk plaster &amp; Chemicals Ltd.</t>
  </si>
  <si>
    <t>Druk Satair Corpn. Ltd.</t>
  </si>
  <si>
    <t>Druk Stone &amp; Minerals  Ltd.</t>
  </si>
  <si>
    <t>Penden Cement Authority Ltd.</t>
  </si>
  <si>
    <t>Royal Insurance Corpn. of Bhutan</t>
  </si>
  <si>
    <t>State Trading Corpn. of Bhutan</t>
  </si>
  <si>
    <t>Source: Royal Securities Exchange of Bhutan, Thimphu.</t>
  </si>
  <si>
    <t>TABLE 11.11(a)</t>
  </si>
  <si>
    <t xml:space="preserve">MARKET INFORMATION AT THE END OF DECEMBER 2002 </t>
  </si>
  <si>
    <t xml:space="preserve">Price </t>
  </si>
  <si>
    <t>Paid-up</t>
  </si>
  <si>
    <t>Market</t>
  </si>
  <si>
    <t>per share</t>
  </si>
  <si>
    <t>Shares</t>
  </si>
  <si>
    <t>capitalization</t>
  </si>
  <si>
    <t>Bhutan Carbide Chemical Ltd.</t>
  </si>
  <si>
    <t>140</t>
  </si>
  <si>
    <t>4205</t>
  </si>
  <si>
    <t>200000</t>
  </si>
  <si>
    <t>26000000</t>
  </si>
  <si>
    <t>3469085</t>
  </si>
  <si>
    <t>3317242100</t>
  </si>
  <si>
    <t>TABLE 11.11(b)</t>
  </si>
  <si>
    <t>MARKET INFORMATION AT THE END OF JUNE 2003</t>
  </si>
  <si>
    <t>130</t>
  </si>
  <si>
    <t>3517085</t>
  </si>
  <si>
    <t>3644882300</t>
  </si>
  <si>
    <t>TABLE 11.12</t>
  </si>
  <si>
    <t>VOLUME TRADED TAKEN AT THE END OF DECEMBER 2000 TO 2003</t>
  </si>
  <si>
    <t>1160153</t>
  </si>
  <si>
    <t>Bhutan Carbide 6 Chemical Ltd.</t>
  </si>
  <si>
    <t>n.a</t>
  </si>
  <si>
    <t>TABLE 11.13</t>
  </si>
  <si>
    <t>TRADED VALUES FROM DECEMBER 2000 TO 2003</t>
  </si>
  <si>
    <t xml:space="preserve">                 (Nu.in Million)</t>
  </si>
  <si>
    <t>Primary</t>
  </si>
  <si>
    <t>Secondary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</si>
</sst>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_)"/>
    <numFmt numFmtId="165" formatCode="0_)"/>
    <numFmt numFmtId="166" formatCode="_(* #,##0.0_);_(* \(#,##0.0\);_(* &quot;-&quot;??_);_(@_)"/>
    <numFmt numFmtId="167" formatCode="#,##0.0_);\(#,##0.0\)"/>
    <numFmt numFmtId="168" formatCode="_(* #,##0.0000_);_(* \(#,##0.0000\);_(* &quot;-&quot;??_);_(@_)"/>
    <numFmt numFmtId="169" formatCode="0.0"/>
    <numFmt numFmtId="170" formatCode="#,##0.0"/>
    <numFmt numFmtId="171" formatCode="_(* #,##0_);_(* \(#,##0\);_(* &quot;-&quot;??_);_(@_)"/>
    <numFmt numFmtId="172" formatCode="0.00_)"/>
    <numFmt numFmtId="173" formatCode="_(* #,##0.000_);_(* \(#,##0.000\);_(* &quot;-&quot;??_);_(@_)"/>
  </numFmts>
  <fonts count="24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Times New Roman"/>
    </font>
    <font>
      <sz val="8.0"/>
      <color theme="1"/>
      <name val="Times New Roman"/>
    </font>
    <font>
      <sz val="9.0"/>
      <color theme="1"/>
      <name val="Bookman Old Style"/>
    </font>
    <font>
      <sz val="8.0"/>
      <color theme="1"/>
      <name val="Bookman Old Style"/>
    </font>
    <font>
      <sz val="8.0"/>
      <color theme="1"/>
      <name val="Courier"/>
    </font>
    <font>
      <sz val="9.0"/>
      <color theme="1"/>
      <name val="Book Antiqua"/>
    </font>
    <font>
      <sz val="8.0"/>
      <color theme="1"/>
      <name val="Georgia"/>
    </font>
    <font>
      <i/>
      <sz val="8.0"/>
      <color theme="1"/>
      <name val="Times New Roman"/>
    </font>
    <font/>
    <font>
      <i/>
      <sz val="8.0"/>
      <color theme="1"/>
      <name val="Courier"/>
    </font>
    <font>
      <sz val="9.0"/>
      <color theme="1"/>
      <name val="Courier"/>
    </font>
    <font>
      <sz val="12.0"/>
      <color theme="1"/>
      <name val="Courier"/>
    </font>
    <font>
      <sz val="10.0"/>
      <color theme="1"/>
      <name val="Courier"/>
    </font>
    <font>
      <sz val="8.0"/>
      <color theme="1"/>
      <name val="Book Antiqua"/>
    </font>
    <font>
      <i/>
      <sz val="8.0"/>
      <color theme="1"/>
      <name val="Book Antiqua"/>
    </font>
    <font>
      <sz val="12.0"/>
      <color theme="1"/>
      <name val="Book Antiqua"/>
    </font>
    <font>
      <sz val="14.0"/>
      <color theme="1"/>
      <name val="Courier"/>
    </font>
    <font>
      <sz val="10.0"/>
      <color theme="1"/>
      <name val="Book Antiqua"/>
    </font>
    <font>
      <sz val="9.0"/>
      <color theme="1"/>
      <name val="Georgia"/>
    </font>
    <font>
      <b/>
      <sz val="10.0"/>
      <color theme="1"/>
      <name val="Courier"/>
    </font>
    <font>
      <i/>
      <sz val="10.0"/>
      <color theme="1"/>
      <name val="Times New Roman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164" applyAlignment="1" applyFont="1" applyNumberFormat="1"/>
  </cellStyleXfs>
  <cellXfs count="152">
    <xf borderId="0" fillId="0" fontId="0" numFmtId="164" xfId="0" applyAlignment="1" applyFont="1" applyNumberFormat="1">
      <alignment readingOrder="0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2" numFmtId="164" xfId="0" applyAlignment="1" applyFont="1" applyNumberFormat="1">
      <alignment horizontal="left"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left" shrinkToFit="0" vertical="bottom" wrapText="0"/>
    </xf>
    <xf borderId="0" fillId="0" fontId="5" numFmtId="164" xfId="0" applyAlignment="1" applyFont="1" applyNumberFormat="1">
      <alignment shrinkToFit="0" vertical="bottom" wrapText="0"/>
    </xf>
    <xf borderId="1" fillId="0" fontId="5" numFmtId="164" xfId="0" applyAlignment="1" applyBorder="1" applyFont="1" applyNumberFormat="1">
      <alignment horizontal="left" shrinkToFit="0" vertical="bottom" wrapText="0"/>
    </xf>
    <xf borderId="1" fillId="0" fontId="5" numFmtId="164" xfId="0" applyAlignment="1" applyBorder="1" applyFont="1" applyNumberFormat="1">
      <alignment horizontal="right" shrinkToFit="0" vertical="bottom" wrapText="0"/>
    </xf>
    <xf borderId="1" fillId="0" fontId="5" numFmtId="165" xfId="0" applyAlignment="1" applyBorder="1" applyFont="1" applyNumberFormat="1">
      <alignment horizontal="right" shrinkToFit="0" vertical="bottom" wrapText="0"/>
    </xf>
    <xf borderId="1" fillId="0" fontId="5" numFmtId="164" xfId="0" applyAlignment="1" applyBorder="1" applyFont="1" applyNumberFormat="1">
      <alignment horizontal="center"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8" numFmtId="164" xfId="0" applyAlignment="1" applyFont="1" applyNumberFormat="1">
      <alignment horizontal="left" shrinkToFit="0" vertical="bottom" wrapText="0"/>
    </xf>
    <xf borderId="0" fillId="0" fontId="3" numFmtId="166" xfId="0" applyAlignment="1" applyFont="1" applyNumberFormat="1">
      <alignment horizontal="right" shrinkToFit="0" vertical="bottom" wrapText="0"/>
    </xf>
    <xf borderId="0" fillId="0" fontId="3" numFmtId="166" xfId="0" applyAlignment="1" applyFont="1" applyNumberFormat="1">
      <alignment shrinkToFit="0" vertical="bottom" wrapText="0"/>
    </xf>
    <xf borderId="0" fillId="0" fontId="6" numFmtId="167" xfId="0" applyAlignment="1" applyFont="1" applyNumberFormat="1">
      <alignment shrinkToFit="0" vertical="bottom" wrapText="0"/>
    </xf>
    <xf borderId="0" fillId="0" fontId="7" numFmtId="167" xfId="0" applyAlignment="1" applyFont="1" applyNumberFormat="1">
      <alignment shrinkToFit="0" vertical="bottom" wrapText="0"/>
    </xf>
    <xf borderId="0" fillId="0" fontId="6" numFmtId="167" xfId="0" applyAlignment="1" applyFont="1" applyNumberFormat="1">
      <alignment horizontal="right" shrinkToFit="0" vertical="bottom" wrapText="0"/>
    </xf>
    <xf borderId="0" fillId="0" fontId="7" numFmtId="167" xfId="0" applyAlignment="1" applyFont="1" applyNumberFormat="1">
      <alignment horizontal="right" shrinkToFit="0" vertical="bottom" wrapText="0"/>
    </xf>
    <xf borderId="0" fillId="0" fontId="7" numFmtId="168" xfId="0" applyAlignment="1" applyFont="1" applyNumberFormat="1">
      <alignment shrinkToFit="0" vertical="bottom" wrapText="0"/>
    </xf>
    <xf borderId="2" fillId="0" fontId="8" numFmtId="164" xfId="0" applyAlignment="1" applyBorder="1" applyFont="1" applyNumberFormat="1">
      <alignment horizontal="left" shrinkToFit="0" vertical="bottom" wrapText="0"/>
    </xf>
    <xf borderId="2" fillId="0" fontId="3" numFmtId="166" xfId="0" applyAlignment="1" applyBorder="1" applyFont="1" applyNumberFormat="1">
      <alignment horizontal="right" shrinkToFit="0" vertical="bottom" wrapText="0"/>
    </xf>
    <xf borderId="2" fillId="0" fontId="3" numFmtId="166" xfId="0" applyAlignment="1" applyBorder="1" applyFont="1" applyNumberFormat="1">
      <alignment shrinkToFit="0" vertical="bottom" wrapText="0"/>
    </xf>
    <xf borderId="0" fillId="0" fontId="9" numFmtId="164" xfId="0" applyAlignment="1" applyFont="1" applyNumberFormat="1">
      <alignment horizontal="left" shrinkToFit="0" vertical="bottom" wrapText="0"/>
    </xf>
    <xf borderId="0" fillId="0" fontId="9" numFmtId="164" xfId="0" applyAlignment="1" applyFont="1" applyNumberFormat="1">
      <alignment horizontal="right" shrinkToFit="0" vertical="bottom" wrapText="0"/>
    </xf>
    <xf borderId="0" fillId="0" fontId="9" numFmtId="167" xfId="0" applyAlignment="1" applyFont="1" applyNumberFormat="1">
      <alignment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4" numFmtId="164" xfId="0" applyAlignment="1" applyFont="1" applyNumberFormat="1">
      <alignment horizontal="left" shrinkToFit="0" vertical="bottom" wrapText="0"/>
    </xf>
    <xf borderId="0" fillId="0" fontId="4" numFmtId="167" xfId="0" applyAlignment="1" applyFont="1" applyNumberFormat="1">
      <alignment shrinkToFit="0" vertical="bottom" wrapText="0"/>
    </xf>
    <xf borderId="0" fillId="0" fontId="10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shrinkToFit="0" vertical="bottom" wrapText="0"/>
    </xf>
    <xf borderId="2" fillId="0" fontId="3" numFmtId="164" xfId="0" applyAlignment="1" applyBorder="1" applyFont="1" applyNumberFormat="1">
      <alignment shrinkToFit="0" vertical="bottom" wrapText="0"/>
    </xf>
    <xf borderId="2" fillId="0" fontId="3" numFmtId="164" xfId="0" applyAlignment="1" applyBorder="1" applyFont="1" applyNumberFormat="1">
      <alignment horizontal="right" shrinkToFit="0" vertical="bottom" wrapText="0"/>
    </xf>
    <xf borderId="2" fillId="0" fontId="3" numFmtId="167" xfId="0" applyAlignment="1" applyBorder="1" applyFont="1" applyNumberFormat="1">
      <alignment shrinkToFit="0" vertical="bottom" wrapText="0"/>
    </xf>
    <xf borderId="3" fillId="0" fontId="9" numFmtId="164" xfId="0" applyAlignment="1" applyBorder="1" applyFont="1" applyNumberFormat="1">
      <alignment horizontal="left" shrinkToFit="0" vertical="bottom" wrapText="0"/>
    </xf>
    <xf borderId="3" fillId="0" fontId="11" numFmtId="0" xfId="0" applyBorder="1" applyFont="1"/>
    <xf borderId="0" fillId="0" fontId="10" numFmtId="164" xfId="0" applyAlignment="1" applyFont="1" applyNumberFormat="1">
      <alignment horizontal="left" shrinkToFit="0" vertical="bottom" wrapText="0"/>
    </xf>
    <xf borderId="0" fillId="0" fontId="12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0" fillId="0" fontId="13" numFmtId="164" xfId="0" applyAlignment="1" applyFont="1" applyNumberFormat="1">
      <alignment shrinkToFit="0" vertical="bottom" wrapText="0"/>
    </xf>
    <xf borderId="0" fillId="0" fontId="14" numFmtId="164" xfId="0" applyAlignment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5" numFmtId="164" xfId="0" applyAlignment="1" applyFont="1" applyNumberFormat="1">
      <alignment shrinkToFit="0" vertical="bottom" wrapText="0"/>
    </xf>
    <xf borderId="2" fillId="0" fontId="5" numFmtId="0" xfId="0" applyAlignment="1" applyBorder="1" applyFont="1">
      <alignment horizontal="right" shrinkToFit="0" vertical="bottom" wrapText="0"/>
    </xf>
    <xf borderId="2" fillId="0" fontId="11" numFmtId="0" xfId="0" applyBorder="1" applyFont="1"/>
    <xf borderId="1" fillId="0" fontId="5" numFmtId="0" xfId="0" applyAlignment="1" applyBorder="1" applyFont="1">
      <alignment horizontal="left" shrinkToFit="0" vertical="bottom" wrapText="0"/>
    </xf>
    <xf borderId="1" fillId="0" fontId="5" numFmtId="0" xfId="0" applyAlignment="1" applyBorder="1" applyFont="1">
      <alignment horizontal="right" shrinkToFit="0" vertical="bottom" wrapText="0"/>
    </xf>
    <xf borderId="0" fillId="0" fontId="8" numFmtId="0" xfId="0" applyAlignment="1" applyFont="1">
      <alignment horizontal="left" shrinkToFit="0" vertical="bottom" wrapText="0"/>
    </xf>
    <xf borderId="0" fillId="0" fontId="8" numFmtId="0" xfId="0" applyAlignment="1" applyFont="1">
      <alignment shrinkToFit="0" vertical="bottom" wrapText="0"/>
    </xf>
    <xf borderId="2" fillId="0" fontId="8" numFmtId="0" xfId="0" applyAlignment="1" applyBorder="1" applyFont="1">
      <alignment horizontal="left" shrinkToFit="0" vertical="bottom" wrapText="0"/>
    </xf>
    <xf borderId="0" fillId="0" fontId="16" numFmtId="0" xfId="0" applyAlignment="1" applyFont="1">
      <alignment horizontal="left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4" numFmtId="0" xfId="0" applyAlignment="1" applyFont="1">
      <alignment shrinkToFit="0" vertical="bottom" wrapText="0"/>
    </xf>
    <xf borderId="0" fillId="0" fontId="16" numFmtId="167" xfId="0" applyAlignment="1" applyFont="1" applyNumberFormat="1">
      <alignment shrinkToFit="0" vertical="bottom" wrapText="0"/>
    </xf>
    <xf borderId="0" fillId="0" fontId="4" numFmtId="0" xfId="0" applyAlignment="1" applyFont="1">
      <alignment horizontal="right" shrinkToFit="0" vertical="bottom" wrapText="0"/>
    </xf>
    <xf borderId="0" fillId="0" fontId="17" numFmtId="164" xfId="0" applyAlignment="1" applyFont="1" applyNumberForma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18" numFmtId="164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15" numFmtId="164" xfId="0" applyAlignment="1" applyFont="1" applyNumberFormat="1">
      <alignment horizontal="right" shrinkToFit="0" vertical="bottom" wrapText="0"/>
    </xf>
    <xf borderId="0" fillId="0" fontId="2" numFmtId="164" xfId="0" applyAlignment="1" applyFont="1" applyNumberFormat="1">
      <alignment horizontal="right"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1" fillId="0" fontId="5" numFmtId="165" xfId="0" applyAlignment="1" applyBorder="1" applyFont="1" applyNumberFormat="1">
      <alignment shrinkToFit="0" vertical="bottom" wrapText="0"/>
    </xf>
    <xf borderId="0" fillId="0" fontId="19" numFmtId="164" xfId="0" applyAlignment="1" applyFont="1" applyNumberFormat="1">
      <alignment shrinkToFit="0" vertical="bottom" wrapText="0"/>
    </xf>
    <xf borderId="0" fillId="0" fontId="3" numFmtId="167" xfId="0" applyAlignment="1" applyFont="1" applyNumberFormat="1">
      <alignment horizontal="right" shrinkToFit="0" vertical="bottom" wrapText="0"/>
    </xf>
    <xf borderId="0" fillId="0" fontId="3" numFmtId="169" xfId="0" applyAlignment="1" applyFont="1" applyNumberFormat="1">
      <alignment horizontal="right" shrinkToFit="0" vertical="bottom" wrapText="0"/>
    </xf>
    <xf borderId="0" fillId="0" fontId="3" numFmtId="170" xfId="0" applyAlignment="1" applyFont="1" applyNumberFormat="1">
      <alignment horizontal="right" shrinkToFit="0" vertical="bottom" wrapText="0"/>
    </xf>
    <xf borderId="2" fillId="0" fontId="3" numFmtId="167" xfId="0" applyAlignment="1" applyBorder="1" applyFont="1" applyNumberFormat="1">
      <alignment horizontal="right" shrinkToFit="0" vertical="bottom" wrapText="0"/>
    </xf>
    <xf borderId="2" fillId="0" fontId="3" numFmtId="169" xfId="0" applyAlignment="1" applyBorder="1" applyFont="1" applyNumberFormat="1">
      <alignment horizontal="right" shrinkToFit="0" vertical="bottom" wrapText="0"/>
    </xf>
    <xf borderId="0" fillId="0" fontId="16" numFmtId="164" xfId="0" applyAlignment="1" applyFont="1" applyNumberFormat="1">
      <alignment horizontal="left" shrinkToFit="0" vertical="bottom" wrapText="0"/>
    </xf>
    <xf borderId="0" fillId="0" fontId="16" numFmtId="167" xfId="0" applyAlignment="1" applyFont="1" applyNumberFormat="1">
      <alignment horizontal="right" shrinkToFit="0" vertical="bottom" wrapText="0"/>
    </xf>
    <xf borderId="0" fillId="0" fontId="16" numFmtId="164" xfId="0" applyAlignment="1" applyFont="1" applyNumberFormat="1">
      <alignment horizontal="right" shrinkToFit="0" vertical="bottom" wrapText="0"/>
    </xf>
    <xf borderId="0" fillId="0" fontId="16" numFmtId="169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17" numFmtId="164" xfId="0" applyAlignment="1" applyFont="1" applyNumberFormat="1">
      <alignment horizontal="right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15" numFmtId="167" xfId="0" applyFont="1" applyNumberFormat="1"/>
    <xf borderId="0" fillId="0" fontId="3" numFmtId="167" xfId="0" applyAlignment="1" applyFont="1" applyNumberFormat="1">
      <alignment shrinkToFit="0" vertical="bottom" wrapText="0"/>
    </xf>
    <xf borderId="0" fillId="0" fontId="3" numFmtId="167" xfId="0" applyAlignment="1" applyFont="1" applyNumberFormat="1">
      <alignment horizontal="left" shrinkToFit="0" vertical="bottom" wrapText="0"/>
    </xf>
    <xf borderId="0" fillId="0" fontId="2" numFmtId="167" xfId="0" applyAlignment="1" applyFont="1" applyNumberFormat="1">
      <alignment shrinkToFit="0" vertical="bottom" wrapText="0"/>
    </xf>
    <xf borderId="0" fillId="0" fontId="5" numFmtId="167" xfId="0" applyAlignment="1" applyFont="1" applyNumberFormat="1">
      <alignment shrinkToFit="0" vertical="bottom" wrapText="0"/>
    </xf>
    <xf borderId="3" fillId="0" fontId="2" numFmtId="167" xfId="0" applyAlignment="1" applyBorder="1" applyFont="1" applyNumberFormat="1">
      <alignment shrinkToFit="0" vertical="bottom" wrapText="0"/>
    </xf>
    <xf borderId="1" fillId="0" fontId="3" numFmtId="167" xfId="0" applyAlignment="1" applyBorder="1" applyFont="1" applyNumberFormat="1">
      <alignment horizontal="left" shrinkToFit="0" vertical="bottom" wrapText="0"/>
    </xf>
    <xf borderId="1" fillId="0" fontId="5" numFmtId="167" xfId="0" applyAlignment="1" applyBorder="1" applyFont="1" applyNumberFormat="1">
      <alignment shrinkToFit="0" vertical="bottom" wrapText="0"/>
    </xf>
    <xf borderId="1" fillId="0" fontId="3" numFmtId="167" xfId="0" applyAlignment="1" applyBorder="1" applyFont="1" applyNumberFormat="1">
      <alignment shrinkToFit="0" vertical="bottom" wrapText="0"/>
    </xf>
    <xf borderId="1" fillId="0" fontId="2" numFmtId="167" xfId="0" applyAlignment="1" applyBorder="1" applyFont="1" applyNumberFormat="1">
      <alignment shrinkToFit="0" vertical="bottom" wrapText="0"/>
    </xf>
    <xf borderId="2" fillId="0" fontId="5" numFmtId="167" xfId="0" applyAlignment="1" applyBorder="1" applyFont="1" applyNumberFormat="1">
      <alignment horizontal="left" shrinkToFit="0" vertical="bottom" wrapText="0"/>
    </xf>
    <xf borderId="2" fillId="0" fontId="5" numFmtId="167" xfId="0" applyAlignment="1" applyBorder="1" applyFont="1" applyNumberFormat="1">
      <alignment horizontal="center" shrinkToFit="0" vertical="bottom" wrapText="0"/>
    </xf>
    <xf borderId="0" fillId="0" fontId="5" numFmtId="167" xfId="0" applyAlignment="1" applyFont="1" applyNumberFormat="1">
      <alignment horizontal="right" shrinkToFit="0" vertical="bottom" wrapText="0"/>
    </xf>
    <xf borderId="0" fillId="0" fontId="15" numFmtId="167" xfId="0" applyAlignment="1" applyFont="1" applyNumberFormat="1">
      <alignment horizontal="right" shrinkToFit="0" vertical="bottom" wrapText="0"/>
    </xf>
    <xf borderId="0" fillId="0" fontId="8" numFmtId="167" xfId="0" applyAlignment="1" applyFont="1" applyNumberFormat="1">
      <alignment horizontal="left" shrinkToFit="0" vertical="bottom" wrapText="0"/>
    </xf>
    <xf borderId="0" fillId="0" fontId="15" numFmtId="167" xfId="0" applyAlignment="1" applyFont="1" applyNumberFormat="1">
      <alignment shrinkToFit="0" vertical="bottom" wrapText="0"/>
    </xf>
    <xf borderId="0" fillId="0" fontId="8" numFmtId="167" xfId="0" applyAlignment="1" applyFont="1" applyNumberFormat="1">
      <alignment shrinkToFit="0" vertical="bottom" wrapText="0"/>
    </xf>
    <xf borderId="2" fillId="0" fontId="8" numFmtId="167" xfId="0" applyAlignment="1" applyBorder="1" applyFont="1" applyNumberFormat="1">
      <alignment horizontal="left" shrinkToFit="0" vertical="bottom" wrapText="0"/>
    </xf>
    <xf borderId="0" fillId="0" fontId="9" numFmtId="167" xfId="0" applyAlignment="1" applyFont="1" applyNumberFormat="1">
      <alignment horizontal="left" shrinkToFit="0" vertical="bottom" wrapText="0"/>
    </xf>
    <xf borderId="0" fillId="0" fontId="6" numFmtId="167" xfId="0" applyAlignment="1" applyFont="1" applyNumberFormat="1">
      <alignment horizontal="left" shrinkToFit="0" vertical="bottom" wrapText="0"/>
    </xf>
    <xf borderId="0" fillId="0" fontId="10" numFmtId="167" xfId="0" applyAlignment="1" applyFont="1" applyNumberFormat="1">
      <alignment horizontal="left" shrinkToFit="0" vertical="bottom" wrapText="0"/>
    </xf>
    <xf borderId="0" fillId="0" fontId="10" numFmtId="167" xfId="0" applyAlignment="1" applyFont="1" applyNumberFormat="1">
      <alignment shrinkToFit="0" vertical="bottom" wrapText="0"/>
    </xf>
    <xf borderId="0" fillId="0" fontId="20" numFmtId="167" xfId="0" applyAlignment="1" applyFont="1" applyNumberFormat="1">
      <alignment horizontal="left" shrinkToFit="0" vertical="bottom" wrapText="0"/>
    </xf>
    <xf borderId="0" fillId="0" fontId="2" numFmtId="167" xfId="0" applyAlignment="1" applyFont="1" applyNumberFormat="1">
      <alignment horizontal="left" shrinkToFit="0" vertical="bottom" wrapText="0"/>
    </xf>
    <xf borderId="1" fillId="0" fontId="5" numFmtId="167" xfId="0" applyAlignment="1" applyBorder="1" applyFont="1" applyNumberFormat="1">
      <alignment horizontal="center" shrinkToFit="0" vertical="center" wrapText="1"/>
    </xf>
    <xf borderId="1" fillId="0" fontId="5" numFmtId="167" xfId="0" applyAlignment="1" applyBorder="1" applyFont="1" applyNumberFormat="1">
      <alignment horizontal="right" shrinkToFit="0" vertical="bottom" wrapText="0"/>
    </xf>
    <xf borderId="0" fillId="0" fontId="21" numFmtId="167" xfId="0" applyAlignment="1" applyFont="1" applyNumberFormat="1">
      <alignment shrinkToFit="0" vertical="bottom" wrapText="0"/>
    </xf>
    <xf borderId="0" fillId="0" fontId="21" numFmtId="167" xfId="0" applyAlignment="1" applyFont="1" applyNumberFormat="1">
      <alignment horizontal="right" shrinkToFit="0" vertical="bottom" wrapText="0"/>
    </xf>
    <xf borderId="0" fillId="0" fontId="4" numFmtId="167" xfId="0" applyAlignment="1" applyFont="1" applyNumberFormat="1">
      <alignment horizontal="left" shrinkToFit="0" vertical="bottom" wrapText="0"/>
    </xf>
    <xf borderId="1" fillId="0" fontId="5" numFmtId="167" xfId="0" applyAlignment="1" applyBorder="1" applyFont="1" applyNumberFormat="1">
      <alignment horizontal="left" shrinkToFit="0" vertical="center" wrapText="0"/>
    </xf>
    <xf borderId="0" fillId="0" fontId="3" numFmtId="165" xfId="0" applyAlignment="1" applyFont="1" applyNumberFormat="1">
      <alignment horizontal="right" shrinkToFit="0" vertical="bottom" wrapText="0"/>
    </xf>
    <xf borderId="2" fillId="0" fontId="3" numFmtId="165" xfId="0" applyAlignment="1" applyBorder="1" applyFont="1" applyNumberFormat="1">
      <alignment horizontal="right"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3" fillId="0" fontId="3" numFmtId="164" xfId="0" applyAlignment="1" applyBorder="1" applyFont="1" applyNumberFormat="1">
      <alignment horizontal="left" shrinkToFit="0" vertical="bottom" wrapText="0"/>
    </xf>
    <xf borderId="3" fillId="0" fontId="2" numFmtId="164" xfId="0" applyAlignment="1" applyBorder="1" applyFont="1" applyNumberFormat="1">
      <alignment shrinkToFit="0" vertical="bottom" wrapText="0"/>
    </xf>
    <xf borderId="0" fillId="0" fontId="5" numFmtId="164" xfId="0" applyAlignment="1" applyFont="1" applyNumberFormat="1">
      <alignment horizontal="left" shrinkToFit="0" vertical="center" wrapText="0"/>
    </xf>
    <xf borderId="3" fillId="0" fontId="5" numFmtId="164" xfId="0" applyAlignment="1" applyBorder="1" applyFont="1" applyNumberFormat="1">
      <alignment horizontal="right" shrinkToFit="0" vertical="bottom" wrapText="0"/>
    </xf>
    <xf borderId="3" fillId="0" fontId="5" numFmtId="164" xfId="0" applyAlignment="1" applyBorder="1" applyFont="1" applyNumberFormat="1">
      <alignment horizontal="left" shrinkToFit="0" vertical="bottom" wrapText="0"/>
    </xf>
    <xf borderId="2" fillId="0" fontId="5" numFmtId="164" xfId="0" applyAlignment="1" applyBorder="1" applyFont="1" applyNumberFormat="1">
      <alignment horizontal="right" shrinkToFit="0" vertical="bottom" wrapText="0"/>
    </xf>
    <xf borderId="0" fillId="0" fontId="3" numFmtId="164" xfId="0" applyAlignment="1" applyFont="1" applyNumberFormat="1">
      <alignment horizontal="center" shrinkToFit="0" vertical="bottom" wrapText="0"/>
    </xf>
    <xf borderId="2" fillId="0" fontId="8" numFmtId="164" xfId="0" applyAlignment="1" applyBorder="1" applyFont="1" applyNumberFormat="1">
      <alignment shrinkToFit="0" vertical="bottom" wrapText="0"/>
    </xf>
    <xf borderId="2" fillId="0" fontId="3" numFmtId="164" xfId="0" applyAlignment="1" applyBorder="1" applyFont="1" applyNumberFormat="1">
      <alignment horizontal="left" shrinkToFit="0" vertical="bottom" wrapText="0"/>
    </xf>
    <xf borderId="2" fillId="0" fontId="3" numFmtId="164" xfId="0" applyAlignment="1" applyBorder="1" applyFont="1" applyNumberFormat="1">
      <alignment horizontal="center"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1" fillId="0" fontId="5" numFmtId="164" xfId="0" applyAlignment="1" applyBorder="1" applyFont="1" applyNumberFormat="1">
      <alignment horizontal="left" shrinkToFit="0" vertical="center" wrapText="0"/>
    </xf>
    <xf borderId="0" fillId="0" fontId="8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10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left" shrinkToFit="0" vertical="bottom" wrapText="0"/>
    </xf>
    <xf borderId="0" fillId="0" fontId="22" numFmtId="37" xfId="0" applyAlignment="1" applyFont="1" applyNumberFormat="1">
      <alignment horizontal="right" shrinkToFit="0" vertical="bottom" wrapText="0"/>
    </xf>
    <xf borderId="3" fillId="0" fontId="5" numFmtId="164" xfId="0" applyAlignment="1" applyBorder="1" applyFont="1" applyNumberFormat="1">
      <alignment horizontal="center" shrinkToFit="0" vertical="center" wrapText="0"/>
    </xf>
    <xf borderId="0" fillId="0" fontId="3" numFmtId="171" xfId="0" applyAlignment="1" applyFont="1" applyNumberFormat="1">
      <alignment horizontal="right" shrinkToFit="0" vertical="bottom" wrapText="0"/>
    </xf>
    <xf borderId="0" fillId="0" fontId="3" numFmtId="171" xfId="0" applyAlignment="1" applyFont="1" applyNumberFormat="1">
      <alignment horizontal="center" shrinkToFit="0" vertical="bottom" wrapText="0"/>
    </xf>
    <xf borderId="0" fillId="0" fontId="3" numFmtId="171" xfId="0" applyAlignment="1" applyFont="1" applyNumberFormat="1">
      <alignment shrinkToFit="0" vertical="bottom" wrapText="0"/>
    </xf>
    <xf borderId="2" fillId="0" fontId="3" numFmtId="171" xfId="0" applyAlignment="1" applyBorder="1" applyFont="1" applyNumberFormat="1">
      <alignment horizontal="right" shrinkToFit="0" vertical="bottom" wrapText="0"/>
    </xf>
    <xf borderId="0" fillId="0" fontId="3" numFmtId="171" xfId="0" applyAlignment="1" applyFont="1" applyNumberFormat="1">
      <alignment horizontal="left" shrinkToFit="0" vertical="bottom" wrapText="0"/>
    </xf>
    <xf borderId="2" fillId="0" fontId="3" numFmtId="171" xfId="0" applyAlignment="1" applyBorder="1" applyFont="1" applyNumberFormat="1">
      <alignment shrinkToFit="0" vertical="bottom" wrapText="0"/>
    </xf>
    <xf borderId="0" fillId="0" fontId="23" numFmtId="164" xfId="0" applyAlignment="1" applyFont="1" applyNumberFormat="1">
      <alignment shrinkToFit="0" vertical="bottom" wrapText="0"/>
    </xf>
    <xf borderId="0" fillId="0" fontId="5" numFmtId="172" xfId="0" applyAlignment="1" applyFont="1" applyNumberFormat="1">
      <alignment shrinkToFit="0" vertical="bottom" wrapText="0"/>
    </xf>
    <xf borderId="1" fillId="0" fontId="5" numFmtId="164" xfId="0" applyAlignment="1" applyBorder="1" applyFont="1" applyNumberFormat="1">
      <alignment horizontal="center" shrinkToFit="0" vertical="center" wrapText="0"/>
    </xf>
    <xf borderId="1" fillId="0" fontId="5" numFmtId="17" xfId="0" applyAlignment="1" applyBorder="1" applyFont="1" applyNumberFormat="1">
      <alignment horizontal="right" shrinkToFit="0" vertical="bottom" wrapText="0"/>
    </xf>
    <xf borderId="2" fillId="0" fontId="5" numFmtId="164" xfId="0" applyAlignment="1" applyBorder="1" applyFont="1" applyNumberFormat="1">
      <alignment shrinkToFit="0" vertical="bottom" wrapText="0"/>
    </xf>
    <xf borderId="1" fillId="0" fontId="5" numFmtId="164" xfId="0" applyAlignment="1" applyBorder="1" applyFont="1" applyNumberFormat="1">
      <alignment horizontal="left" shrinkToFit="0" vertical="center" wrapText="1"/>
    </xf>
    <xf borderId="0" fillId="0" fontId="8" numFmtId="171" xfId="0" applyAlignment="1" applyFont="1" applyNumberFormat="1">
      <alignment shrinkToFit="0" vertical="bottom" wrapText="0"/>
    </xf>
    <xf borderId="0" fillId="0" fontId="3" numFmtId="173" xfId="0" applyAlignment="1" applyFont="1" applyNumberFormat="1">
      <alignment horizontal="right" shrinkToFit="0" vertical="bottom" wrapText="0"/>
    </xf>
    <xf borderId="2" fillId="0" fontId="3" numFmtId="173" xfId="0" applyAlignment="1" applyBorder="1" applyFont="1" applyNumberFormat="1">
      <alignment horizontal="right" shrinkToFit="0" vertical="bottom" wrapText="0"/>
    </xf>
    <xf borderId="2" fillId="0" fontId="3" numFmtId="173" xfId="0" applyAlignment="1" applyBorder="1" applyFont="1" applyNumberFormat="1">
      <alignment shrinkToFit="0" vertical="bottom" wrapText="0"/>
    </xf>
    <xf borderId="0" fillId="0" fontId="16" numFmtId="164" xfId="0" applyAlignment="1" applyFont="1" applyNumberFormat="1">
      <alignment shrinkToFit="0" vertical="bottom" wrapText="0"/>
    </xf>
    <xf borderId="0" fillId="0" fontId="3" numFmtId="173" xfId="0" applyAlignment="1" applyFont="1" applyNumberFormat="1">
      <alignment shrinkToFit="0" vertical="bottom" wrapText="0"/>
    </xf>
    <xf borderId="0" fillId="0" fontId="10" numFmtId="172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3.86"/>
    <col customWidth="1" min="2" max="2" width="7.43"/>
    <col customWidth="1" min="3" max="3" width="6.86"/>
    <col customWidth="1" min="4" max="4" width="7.43"/>
    <col customWidth="1" min="5" max="5" width="6.86"/>
    <col customWidth="1" min="6" max="6" width="7.86"/>
    <col customWidth="1" min="7" max="7" width="8.57"/>
    <col customWidth="1" min="8" max="8" width="8.0"/>
    <col customWidth="1" min="9" max="9" width="8.14"/>
    <col customWidth="1" min="10" max="26" width="8.0"/>
  </cols>
  <sheetData>
    <row r="1" ht="15.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 t="s">
        <v>2</v>
      </c>
      <c r="B3" s="4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2.75" customHeight="1">
      <c r="A4" s="6"/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3.5" customHeight="1">
      <c r="A5" s="8" t="s">
        <v>4</v>
      </c>
      <c r="B5" s="9" t="s">
        <v>5</v>
      </c>
      <c r="C5" s="9" t="s">
        <v>6</v>
      </c>
      <c r="D5" s="10">
        <v>2002.0</v>
      </c>
      <c r="E5" s="11" t="s">
        <v>7</v>
      </c>
      <c r="F5" s="12"/>
      <c r="G5" s="13"/>
      <c r="H5" s="13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3.5" customHeight="1">
      <c r="A6" s="15" t="s">
        <v>8</v>
      </c>
      <c r="B6" s="16">
        <v>15660.99</v>
      </c>
      <c r="C6" s="16">
        <v>16312.69</v>
      </c>
      <c r="D6" s="17">
        <v>20252.76</v>
      </c>
      <c r="E6" s="17">
        <v>20882.42</v>
      </c>
      <c r="F6" s="18"/>
      <c r="G6" s="19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ht="13.5" customHeight="1">
      <c r="A7" s="15" t="s">
        <v>9</v>
      </c>
      <c r="B7" s="16">
        <v>15073.69</v>
      </c>
      <c r="C7" s="16">
        <v>14823.3</v>
      </c>
      <c r="D7" s="17">
        <v>17303.73</v>
      </c>
      <c r="E7" s="17">
        <v>17340.71</v>
      </c>
      <c r="F7" s="18"/>
      <c r="G7" s="19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ht="13.5" customHeight="1">
      <c r="A8" s="15" t="s">
        <v>10</v>
      </c>
      <c r="B8" s="16">
        <v>15073.69</v>
      </c>
      <c r="C8" s="16">
        <v>14823.3</v>
      </c>
      <c r="D8" s="17">
        <v>17303.7</v>
      </c>
      <c r="E8" s="16">
        <v>17340.7</v>
      </c>
      <c r="F8" s="18"/>
      <c r="G8" s="19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3.5" customHeight="1">
      <c r="A9" s="15" t="s">
        <v>11</v>
      </c>
      <c r="B9" s="16">
        <v>3711.2</v>
      </c>
      <c r="C9" s="16">
        <v>3405.08</v>
      </c>
      <c r="D9" s="17">
        <v>4567.02</v>
      </c>
      <c r="E9" s="16">
        <v>3647.1</v>
      </c>
      <c r="F9" s="20"/>
      <c r="G9" s="21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ht="13.5" customHeight="1">
      <c r="A10" s="15" t="s">
        <v>12</v>
      </c>
      <c r="B10" s="16">
        <v>11138.11</v>
      </c>
      <c r="C10" s="16">
        <f>11201.08+217.14</f>
        <v>11418.22</v>
      </c>
      <c r="D10" s="17">
        <f>12481.2+255.51</f>
        <v>12736.71</v>
      </c>
      <c r="E10" s="16">
        <f>13648.68+44.93</f>
        <v>13693.61</v>
      </c>
      <c r="F10" s="18"/>
      <c r="G10" s="19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3.5" customHeight="1">
      <c r="A11" s="15" t="s">
        <v>13</v>
      </c>
      <c r="B11" s="16">
        <v>587.3</v>
      </c>
      <c r="C11" s="16">
        <v>1489.39</v>
      </c>
      <c r="D11" s="17">
        <v>2949.03</v>
      </c>
      <c r="E11" s="17">
        <v>3541.71</v>
      </c>
      <c r="F11" s="20"/>
      <c r="G11" s="21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ht="13.5" customHeight="1">
      <c r="A12" s="15" t="s">
        <v>14</v>
      </c>
      <c r="B12" s="16">
        <v>-1499.35</v>
      </c>
      <c r="C12" s="16">
        <v>-1255.66</v>
      </c>
      <c r="D12" s="17">
        <v>-455.91</v>
      </c>
      <c r="E12" s="16">
        <v>-681.9</v>
      </c>
      <c r="F12" s="18"/>
      <c r="G12" s="19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3.5" customHeight="1">
      <c r="A13" s="15" t="s">
        <v>15</v>
      </c>
      <c r="B13" s="16">
        <v>1624.33</v>
      </c>
      <c r="C13" s="16">
        <v>2308.74</v>
      </c>
      <c r="D13" s="17">
        <v>3031.47</v>
      </c>
      <c r="E13" s="17">
        <v>3855.3</v>
      </c>
      <c r="F13" s="18"/>
      <c r="G13" s="19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ht="13.5" customHeight="1">
      <c r="A14" s="15" t="s">
        <v>16</v>
      </c>
      <c r="B14" s="16">
        <v>126.68</v>
      </c>
      <c r="C14" s="16">
        <v>117.4</v>
      </c>
      <c r="D14" s="16" t="s">
        <v>17</v>
      </c>
      <c r="E14" s="16" t="s">
        <v>17</v>
      </c>
      <c r="F14" s="18"/>
      <c r="G14" s="19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ht="13.5" customHeight="1">
      <c r="A15" s="15" t="s">
        <v>18</v>
      </c>
      <c r="B15" s="16">
        <v>3.0</v>
      </c>
      <c r="C15" s="16">
        <v>3.73</v>
      </c>
      <c r="D15" s="17">
        <v>3.7</v>
      </c>
      <c r="E15" s="17">
        <v>3.7</v>
      </c>
      <c r="F15" s="18"/>
      <c r="G15" s="19"/>
      <c r="H15" s="14"/>
      <c r="I15" s="22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3.5" customHeight="1">
      <c r="A16" s="15" t="s">
        <v>19</v>
      </c>
      <c r="B16" s="16" t="s">
        <v>17</v>
      </c>
      <c r="C16" s="16" t="s">
        <v>17</v>
      </c>
      <c r="D16" s="16" t="s">
        <v>17</v>
      </c>
      <c r="E16" s="16" t="s">
        <v>17</v>
      </c>
      <c r="F16" s="20"/>
      <c r="G16" s="21"/>
      <c r="H16" s="1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3.5" customHeight="1">
      <c r="A17" s="15"/>
      <c r="B17" s="16"/>
      <c r="C17" s="16"/>
      <c r="D17" s="17"/>
      <c r="E17" s="17"/>
      <c r="F17" s="20"/>
      <c r="G17" s="21"/>
      <c r="H17" s="13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3.5" customHeight="1">
      <c r="A18" s="15" t="s">
        <v>20</v>
      </c>
      <c r="B18" s="16">
        <v>10150.62</v>
      </c>
      <c r="C18" s="16">
        <v>10807.21</v>
      </c>
      <c r="D18" s="17">
        <v>13886.78</v>
      </c>
      <c r="E18" s="17">
        <v>15672.75</v>
      </c>
      <c r="F18" s="18"/>
      <c r="G18" s="19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3.5" customHeight="1">
      <c r="A19" s="15" t="s">
        <v>21</v>
      </c>
      <c r="B19" s="16" t="s">
        <v>17</v>
      </c>
      <c r="C19" s="16" t="s">
        <v>17</v>
      </c>
      <c r="D19" s="16" t="s">
        <v>17</v>
      </c>
      <c r="E19" s="16" t="s">
        <v>17</v>
      </c>
      <c r="F19" s="18"/>
      <c r="G19" s="19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3.5" customHeight="1">
      <c r="A20" s="15" t="s">
        <v>22</v>
      </c>
      <c r="B20" s="16" t="s">
        <v>17</v>
      </c>
      <c r="C20" s="16" t="s">
        <v>17</v>
      </c>
      <c r="D20" s="16" t="s">
        <v>17</v>
      </c>
      <c r="E20" s="16" t="s">
        <v>17</v>
      </c>
      <c r="F20" s="18"/>
      <c r="G20" s="19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3.5" customHeight="1">
      <c r="A21" s="15" t="s">
        <v>23</v>
      </c>
      <c r="B21" s="16" t="s">
        <v>17</v>
      </c>
      <c r="C21" s="16" t="s">
        <v>17</v>
      </c>
      <c r="D21" s="16" t="s">
        <v>17</v>
      </c>
      <c r="E21" s="16" t="s">
        <v>17</v>
      </c>
      <c r="F21" s="18"/>
      <c r="G21" s="19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3.5" customHeight="1">
      <c r="A22" s="15" t="s">
        <v>24</v>
      </c>
      <c r="B22" s="16" t="s">
        <v>17</v>
      </c>
      <c r="C22" s="16" t="s">
        <v>17</v>
      </c>
      <c r="D22" s="16" t="s">
        <v>17</v>
      </c>
      <c r="E22" s="16" t="s">
        <v>17</v>
      </c>
      <c r="F22" s="18"/>
      <c r="G22" s="19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3.5" customHeight="1">
      <c r="A23" s="15" t="s">
        <v>25</v>
      </c>
      <c r="B23" s="16" t="s">
        <v>17</v>
      </c>
      <c r="C23" s="16" t="s">
        <v>17</v>
      </c>
      <c r="D23" s="16" t="s">
        <v>17</v>
      </c>
      <c r="E23" s="16" t="s">
        <v>17</v>
      </c>
      <c r="F23" s="18"/>
      <c r="G23" s="19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3.5" customHeight="1">
      <c r="A24" s="15" t="s">
        <v>26</v>
      </c>
      <c r="B24" s="16" t="s">
        <v>17</v>
      </c>
      <c r="C24" s="16" t="s">
        <v>17</v>
      </c>
      <c r="D24" s="16" t="s">
        <v>17</v>
      </c>
      <c r="E24" s="16" t="s">
        <v>17</v>
      </c>
      <c r="F24" s="18"/>
      <c r="G24" s="19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3.5" customHeight="1">
      <c r="A25" s="15" t="s">
        <v>27</v>
      </c>
      <c r="B25" s="16">
        <v>756.07</v>
      </c>
      <c r="C25" s="16">
        <v>989.54</v>
      </c>
      <c r="D25" s="17">
        <v>1194.32</v>
      </c>
      <c r="E25" s="17">
        <v>1272.94</v>
      </c>
      <c r="F25" s="18"/>
      <c r="G25" s="19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2.75" customHeight="1">
      <c r="A26" s="23" t="s">
        <v>28</v>
      </c>
      <c r="B26" s="24">
        <v>5510.37</v>
      </c>
      <c r="C26" s="24">
        <v>5505.48</v>
      </c>
      <c r="D26" s="25">
        <v>6365.98</v>
      </c>
      <c r="E26" s="25">
        <v>5209.67</v>
      </c>
      <c r="F26" s="18"/>
      <c r="G26" s="19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2.75" customHeight="1">
      <c r="A27" s="26" t="s">
        <v>29</v>
      </c>
      <c r="B27" s="27"/>
      <c r="C27" s="27"/>
      <c r="D27" s="28"/>
      <c r="E27" s="28"/>
      <c r="F27" s="28"/>
      <c r="G27" s="28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ht="11.25" customHeight="1">
      <c r="A28" s="30" t="s">
        <v>30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75" customHeight="1">
      <c r="A29" s="31" t="s">
        <v>31</v>
      </c>
      <c r="B29" s="31"/>
      <c r="C29" s="31"/>
      <c r="D29" s="31"/>
      <c r="E29" s="31"/>
      <c r="F29" s="31"/>
      <c r="G29" s="31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1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1.25" customHeight="1">
      <c r="A31" s="32" t="s">
        <v>32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ht="12.75" customHeight="1">
      <c r="A32" s="3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1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1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1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1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1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1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1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1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1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1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1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3.5" customHeight="1">
      <c r="A44" s="33"/>
      <c r="B44" s="33"/>
      <c r="C44" s="33"/>
      <c r="D44" s="33"/>
      <c r="E44" s="33"/>
      <c r="F44" s="33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ht="13.5" customHeight="1">
      <c r="A45" s="33"/>
      <c r="B45" s="33"/>
      <c r="C45" s="33"/>
      <c r="D45" s="33"/>
      <c r="E45" s="33"/>
      <c r="F45" s="33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ht="13.5" customHeight="1">
      <c r="A46" s="33"/>
      <c r="B46" s="33"/>
      <c r="C46" s="33"/>
      <c r="D46" s="33"/>
      <c r="E46" s="33"/>
      <c r="F46" s="33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ht="13.5" customHeight="1">
      <c r="A47" s="33"/>
      <c r="B47" s="33"/>
      <c r="C47" s="33"/>
      <c r="D47" s="33"/>
      <c r="E47" s="33"/>
      <c r="F47" s="33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ht="13.5" customHeight="1">
      <c r="A48" s="33"/>
      <c r="B48" s="33"/>
      <c r="C48" s="33"/>
      <c r="D48" s="33"/>
      <c r="E48" s="33"/>
      <c r="F48" s="33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ht="13.5" customHeight="1">
      <c r="A49" s="33"/>
      <c r="B49" s="33"/>
      <c r="C49" s="33"/>
      <c r="D49" s="33"/>
      <c r="E49" s="33"/>
      <c r="F49" s="33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ht="13.5" customHeight="1">
      <c r="A50" s="33"/>
      <c r="B50" s="33"/>
      <c r="C50" s="33"/>
      <c r="D50" s="33"/>
      <c r="E50" s="33"/>
      <c r="F50" s="33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ht="13.5" customHeight="1">
      <c r="A51" s="33"/>
      <c r="B51" s="33"/>
      <c r="C51" s="33"/>
      <c r="D51" s="33"/>
      <c r="E51" s="33"/>
      <c r="F51" s="33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ht="13.5" customHeight="1">
      <c r="A52" s="33"/>
      <c r="B52" s="33"/>
      <c r="C52" s="33"/>
      <c r="D52" s="33"/>
      <c r="E52" s="33"/>
      <c r="F52" s="33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ht="13.5" customHeight="1">
      <c r="A53" s="33"/>
      <c r="B53" s="33"/>
      <c r="C53" s="33"/>
      <c r="D53" s="33"/>
      <c r="E53" s="33"/>
      <c r="F53" s="33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ht="13.5" customHeight="1">
      <c r="A54" s="33"/>
      <c r="B54" s="33"/>
      <c r="C54" s="33"/>
      <c r="D54" s="33"/>
      <c r="E54" s="33"/>
      <c r="F54" s="33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ht="13.5" customHeight="1">
      <c r="A55" s="33"/>
      <c r="B55" s="33"/>
      <c r="C55" s="33"/>
      <c r="D55" s="33"/>
      <c r="E55" s="33"/>
      <c r="F55" s="33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ht="13.5" customHeight="1">
      <c r="A56" s="33"/>
      <c r="B56" s="33"/>
      <c r="C56" s="33"/>
      <c r="D56" s="33"/>
      <c r="E56" s="33"/>
      <c r="F56" s="33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ht="13.5" customHeight="1">
      <c r="A57" s="33"/>
      <c r="B57" s="33"/>
      <c r="C57" s="33"/>
      <c r="D57" s="33"/>
      <c r="E57" s="33"/>
      <c r="F57" s="33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ht="13.5" customHeight="1">
      <c r="A58" s="33"/>
      <c r="B58" s="33"/>
      <c r="C58" s="33"/>
      <c r="D58" s="33"/>
      <c r="E58" s="33"/>
      <c r="F58" s="33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ht="13.5" customHeight="1">
      <c r="A59" s="33"/>
      <c r="B59" s="33"/>
      <c r="C59" s="33"/>
      <c r="D59" s="33"/>
      <c r="E59" s="33"/>
      <c r="F59" s="33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ht="13.5" customHeight="1">
      <c r="A60" s="33"/>
      <c r="B60" s="33"/>
      <c r="C60" s="33"/>
      <c r="D60" s="33"/>
      <c r="E60" s="33"/>
      <c r="F60" s="33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ht="13.5" customHeight="1">
      <c r="A61" s="33"/>
      <c r="B61" s="33"/>
      <c r="C61" s="33"/>
      <c r="D61" s="33"/>
      <c r="E61" s="33"/>
      <c r="F61" s="33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ht="13.5" customHeight="1">
      <c r="A62" s="33"/>
      <c r="B62" s="33"/>
      <c r="C62" s="33"/>
      <c r="D62" s="33"/>
      <c r="E62" s="33"/>
      <c r="F62" s="33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ht="13.5" customHeight="1">
      <c r="A63" s="33"/>
      <c r="B63" s="33"/>
      <c r="C63" s="33"/>
      <c r="D63" s="33"/>
      <c r="E63" s="33"/>
      <c r="F63" s="33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ht="13.5" customHeight="1">
      <c r="A64" s="33"/>
      <c r="B64" s="33"/>
      <c r="C64" s="33"/>
      <c r="D64" s="33"/>
      <c r="E64" s="33"/>
      <c r="F64" s="33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ht="13.5" customHeight="1">
      <c r="A65" s="33"/>
      <c r="B65" s="33"/>
      <c r="C65" s="33"/>
      <c r="D65" s="33"/>
      <c r="E65" s="33"/>
      <c r="F65" s="33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ht="13.5" customHeight="1">
      <c r="A66" s="33"/>
      <c r="B66" s="33"/>
      <c r="C66" s="33"/>
      <c r="D66" s="33"/>
      <c r="E66" s="33"/>
      <c r="F66" s="33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ht="13.5" customHeight="1">
      <c r="A67" s="33"/>
      <c r="B67" s="33"/>
      <c r="C67" s="33"/>
      <c r="D67" s="33"/>
      <c r="E67" s="33"/>
      <c r="F67" s="33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ht="13.5" customHeight="1">
      <c r="A68" s="33"/>
      <c r="B68" s="33"/>
      <c r="C68" s="33"/>
      <c r="D68" s="33"/>
      <c r="E68" s="33"/>
      <c r="F68" s="33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ht="13.5" customHeight="1">
      <c r="A69" s="33"/>
      <c r="B69" s="33"/>
      <c r="C69" s="33"/>
      <c r="D69" s="33"/>
      <c r="E69" s="33"/>
      <c r="F69" s="33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ht="13.5" customHeight="1">
      <c r="A70" s="33"/>
      <c r="B70" s="33"/>
      <c r="C70" s="33"/>
      <c r="D70" s="33"/>
      <c r="E70" s="33"/>
      <c r="F70" s="33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ht="13.5" customHeight="1">
      <c r="A71" s="33"/>
      <c r="B71" s="33"/>
      <c r="C71" s="33"/>
      <c r="D71" s="33"/>
      <c r="E71" s="33"/>
      <c r="F71" s="33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ht="13.5" customHeight="1">
      <c r="A72" s="33"/>
      <c r="B72" s="33"/>
      <c r="C72" s="33"/>
      <c r="D72" s="33"/>
      <c r="E72" s="33"/>
      <c r="F72" s="33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ht="13.5" customHeight="1">
      <c r="A73" s="33"/>
      <c r="B73" s="33"/>
      <c r="C73" s="33"/>
      <c r="D73" s="33"/>
      <c r="E73" s="33"/>
      <c r="F73" s="33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ht="13.5" customHeight="1">
      <c r="A74" s="33"/>
      <c r="B74" s="33"/>
      <c r="C74" s="33"/>
      <c r="D74" s="33"/>
      <c r="E74" s="33"/>
      <c r="F74" s="33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ht="13.5" customHeight="1">
      <c r="A75" s="33"/>
      <c r="B75" s="33"/>
      <c r="C75" s="33"/>
      <c r="D75" s="33"/>
      <c r="E75" s="33"/>
      <c r="F75" s="33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ht="13.5" customHeight="1">
      <c r="A76" s="33"/>
      <c r="B76" s="33"/>
      <c r="C76" s="33"/>
      <c r="D76" s="33"/>
      <c r="E76" s="33"/>
      <c r="F76" s="33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ht="13.5" customHeight="1">
      <c r="A77" s="33"/>
      <c r="B77" s="33"/>
      <c r="C77" s="33"/>
      <c r="D77" s="33"/>
      <c r="E77" s="33"/>
      <c r="F77" s="33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ht="13.5" customHeight="1">
      <c r="A78" s="33"/>
      <c r="B78" s="33"/>
      <c r="C78" s="33"/>
      <c r="D78" s="33"/>
      <c r="E78" s="33"/>
      <c r="F78" s="33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ht="13.5" customHeight="1">
      <c r="A79" s="33"/>
      <c r="B79" s="33"/>
      <c r="C79" s="33"/>
      <c r="D79" s="33"/>
      <c r="E79" s="33"/>
      <c r="F79" s="33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ht="13.5" customHeight="1">
      <c r="A80" s="33"/>
      <c r="B80" s="33"/>
      <c r="C80" s="33"/>
      <c r="D80" s="33"/>
      <c r="E80" s="33"/>
      <c r="F80" s="33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ht="13.5" customHeight="1">
      <c r="A81" s="33"/>
      <c r="B81" s="33"/>
      <c r="C81" s="33"/>
      <c r="D81" s="33"/>
      <c r="E81" s="33"/>
      <c r="F81" s="33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ht="13.5" customHeight="1">
      <c r="A82" s="33"/>
      <c r="B82" s="33"/>
      <c r="C82" s="33"/>
      <c r="D82" s="33"/>
      <c r="E82" s="33"/>
      <c r="F82" s="33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ht="13.5" customHeight="1">
      <c r="A83" s="33"/>
      <c r="B83" s="33"/>
      <c r="C83" s="33"/>
      <c r="D83" s="33"/>
      <c r="E83" s="33"/>
      <c r="F83" s="33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ht="13.5" customHeight="1">
      <c r="A84" s="33"/>
      <c r="B84" s="33"/>
      <c r="C84" s="33"/>
      <c r="D84" s="33"/>
      <c r="E84" s="33"/>
      <c r="F84" s="33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ht="13.5" customHeight="1">
      <c r="A85" s="33"/>
      <c r="B85" s="33"/>
      <c r="C85" s="33"/>
      <c r="D85" s="33"/>
      <c r="E85" s="33"/>
      <c r="F85" s="33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ht="13.5" customHeight="1">
      <c r="A86" s="33"/>
      <c r="B86" s="33"/>
      <c r="C86" s="33"/>
      <c r="D86" s="33"/>
      <c r="E86" s="33"/>
      <c r="F86" s="33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ht="13.5" customHeight="1">
      <c r="A87" s="33"/>
      <c r="B87" s="33"/>
      <c r="C87" s="33"/>
      <c r="D87" s="33"/>
      <c r="E87" s="33"/>
      <c r="F87" s="33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ht="13.5" customHeight="1">
      <c r="A88" s="33"/>
      <c r="B88" s="33"/>
      <c r="C88" s="33"/>
      <c r="D88" s="33"/>
      <c r="E88" s="33"/>
      <c r="F88" s="33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ht="13.5" customHeight="1">
      <c r="A89" s="33"/>
      <c r="B89" s="33"/>
      <c r="C89" s="33"/>
      <c r="D89" s="33"/>
      <c r="E89" s="33"/>
      <c r="F89" s="33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ht="13.5" customHeight="1">
      <c r="A90" s="33"/>
      <c r="B90" s="33"/>
      <c r="C90" s="33"/>
      <c r="D90" s="33"/>
      <c r="E90" s="33"/>
      <c r="F90" s="33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ht="13.5" customHeight="1">
      <c r="A91" s="33"/>
      <c r="B91" s="33"/>
      <c r="C91" s="33"/>
      <c r="D91" s="33"/>
      <c r="E91" s="33"/>
      <c r="F91" s="33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ht="13.5" customHeight="1">
      <c r="A92" s="33"/>
      <c r="B92" s="33"/>
      <c r="C92" s="33"/>
      <c r="D92" s="33"/>
      <c r="E92" s="33"/>
      <c r="F92" s="33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ht="13.5" customHeight="1">
      <c r="A93" s="33"/>
      <c r="B93" s="33"/>
      <c r="C93" s="33"/>
      <c r="D93" s="33"/>
      <c r="E93" s="33"/>
      <c r="F93" s="33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ht="13.5" customHeight="1">
      <c r="A94" s="33"/>
      <c r="B94" s="33"/>
      <c r="C94" s="33"/>
      <c r="D94" s="33"/>
      <c r="E94" s="33"/>
      <c r="F94" s="33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ht="13.5" customHeight="1">
      <c r="A95" s="33"/>
      <c r="B95" s="33"/>
      <c r="C95" s="33"/>
      <c r="D95" s="33"/>
      <c r="E95" s="33"/>
      <c r="F95" s="33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ht="13.5" customHeight="1">
      <c r="A96" s="33"/>
      <c r="B96" s="33"/>
      <c r="C96" s="33"/>
      <c r="D96" s="33"/>
      <c r="E96" s="33"/>
      <c r="F96" s="33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ht="13.5" customHeight="1">
      <c r="A97" s="33"/>
      <c r="B97" s="33"/>
      <c r="C97" s="33"/>
      <c r="D97" s="33"/>
      <c r="E97" s="33"/>
      <c r="F97" s="33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ht="13.5" customHeight="1">
      <c r="A98" s="33"/>
      <c r="B98" s="33"/>
      <c r="C98" s="33"/>
      <c r="D98" s="33"/>
      <c r="E98" s="33"/>
      <c r="F98" s="33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ht="13.5" customHeight="1">
      <c r="A99" s="33"/>
      <c r="B99" s="33"/>
      <c r="C99" s="33"/>
      <c r="D99" s="33"/>
      <c r="E99" s="33"/>
      <c r="F99" s="33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ht="13.5" customHeight="1">
      <c r="A100" s="33"/>
      <c r="B100" s="33"/>
      <c r="C100" s="33"/>
      <c r="D100" s="33"/>
      <c r="E100" s="33"/>
      <c r="F100" s="33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ht="13.5" customHeight="1">
      <c r="A101" s="33"/>
      <c r="B101" s="33"/>
      <c r="C101" s="33"/>
      <c r="D101" s="33"/>
      <c r="E101" s="33"/>
      <c r="F101" s="33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ht="13.5" customHeight="1">
      <c r="A102" s="33"/>
      <c r="B102" s="33"/>
      <c r="C102" s="33"/>
      <c r="D102" s="33"/>
      <c r="E102" s="33"/>
      <c r="F102" s="33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ht="13.5" customHeight="1">
      <c r="A103" s="33"/>
      <c r="B103" s="33"/>
      <c r="C103" s="33"/>
      <c r="D103" s="33"/>
      <c r="E103" s="33"/>
      <c r="F103" s="33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ht="13.5" customHeight="1">
      <c r="A104" s="33"/>
      <c r="B104" s="33"/>
      <c r="C104" s="33"/>
      <c r="D104" s="33"/>
      <c r="E104" s="33"/>
      <c r="F104" s="33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ht="13.5" customHeight="1">
      <c r="A105" s="33"/>
      <c r="B105" s="33"/>
      <c r="C105" s="33"/>
      <c r="D105" s="33"/>
      <c r="E105" s="33"/>
      <c r="F105" s="33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ht="13.5" customHeight="1">
      <c r="A106" s="33"/>
      <c r="B106" s="33"/>
      <c r="C106" s="33"/>
      <c r="D106" s="33"/>
      <c r="E106" s="33"/>
      <c r="F106" s="33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ht="13.5" customHeight="1">
      <c r="A107" s="33"/>
      <c r="B107" s="33"/>
      <c r="C107" s="33"/>
      <c r="D107" s="33"/>
      <c r="E107" s="33"/>
      <c r="F107" s="33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ht="13.5" customHeight="1">
      <c r="A108" s="33"/>
      <c r="B108" s="33"/>
      <c r="C108" s="33"/>
      <c r="D108" s="33"/>
      <c r="E108" s="33"/>
      <c r="F108" s="33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ht="13.5" customHeight="1">
      <c r="A109" s="33"/>
      <c r="B109" s="33"/>
      <c r="C109" s="33"/>
      <c r="D109" s="33"/>
      <c r="E109" s="33"/>
      <c r="F109" s="33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ht="13.5" customHeight="1">
      <c r="A110" s="33"/>
      <c r="B110" s="33"/>
      <c r="C110" s="33"/>
      <c r="D110" s="33"/>
      <c r="E110" s="33"/>
      <c r="F110" s="33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ht="13.5" customHeight="1">
      <c r="A111" s="33"/>
      <c r="B111" s="33"/>
      <c r="C111" s="33"/>
      <c r="D111" s="33"/>
      <c r="E111" s="33"/>
      <c r="F111" s="33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ht="13.5" customHeight="1">
      <c r="A112" s="33"/>
      <c r="B112" s="33"/>
      <c r="C112" s="33"/>
      <c r="D112" s="33"/>
      <c r="E112" s="33"/>
      <c r="F112" s="33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ht="13.5" customHeight="1">
      <c r="A113" s="33"/>
      <c r="B113" s="33"/>
      <c r="C113" s="33"/>
      <c r="D113" s="33"/>
      <c r="E113" s="33"/>
      <c r="F113" s="33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ht="13.5" customHeight="1">
      <c r="A114" s="33"/>
      <c r="B114" s="33"/>
      <c r="C114" s="33"/>
      <c r="D114" s="33"/>
      <c r="E114" s="33"/>
      <c r="F114" s="33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ht="13.5" customHeight="1">
      <c r="A115" s="33"/>
      <c r="B115" s="33"/>
      <c r="C115" s="33"/>
      <c r="D115" s="33"/>
      <c r="E115" s="33"/>
      <c r="F115" s="33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ht="13.5" customHeight="1">
      <c r="A116" s="33"/>
      <c r="B116" s="33"/>
      <c r="C116" s="33"/>
      <c r="D116" s="33"/>
      <c r="E116" s="33"/>
      <c r="F116" s="33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ht="13.5" customHeight="1">
      <c r="A117" s="33"/>
      <c r="B117" s="33"/>
      <c r="C117" s="33"/>
      <c r="D117" s="33"/>
      <c r="E117" s="33"/>
      <c r="F117" s="33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ht="13.5" customHeight="1">
      <c r="A118" s="33"/>
      <c r="B118" s="33"/>
      <c r="C118" s="33"/>
      <c r="D118" s="33"/>
      <c r="E118" s="33"/>
      <c r="F118" s="33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ht="13.5" customHeight="1">
      <c r="A119" s="33"/>
      <c r="B119" s="33"/>
      <c r="C119" s="33"/>
      <c r="D119" s="33"/>
      <c r="E119" s="33"/>
      <c r="F119" s="33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ht="13.5" customHeight="1">
      <c r="A120" s="33"/>
      <c r="B120" s="33"/>
      <c r="C120" s="33"/>
      <c r="D120" s="33"/>
      <c r="E120" s="33"/>
      <c r="F120" s="33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ht="13.5" customHeight="1">
      <c r="A121" s="33"/>
      <c r="B121" s="33"/>
      <c r="C121" s="33"/>
      <c r="D121" s="33"/>
      <c r="E121" s="33"/>
      <c r="F121" s="33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ht="13.5" customHeight="1">
      <c r="A122" s="33"/>
      <c r="B122" s="33"/>
      <c r="C122" s="33"/>
      <c r="D122" s="33"/>
      <c r="E122" s="33"/>
      <c r="F122" s="33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ht="13.5" customHeight="1">
      <c r="A123" s="33"/>
      <c r="B123" s="33"/>
      <c r="C123" s="33"/>
      <c r="D123" s="33"/>
      <c r="E123" s="33"/>
      <c r="F123" s="33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ht="13.5" customHeight="1">
      <c r="A124" s="33"/>
      <c r="B124" s="33"/>
      <c r="C124" s="33"/>
      <c r="D124" s="33"/>
      <c r="E124" s="33"/>
      <c r="F124" s="33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ht="13.5" customHeight="1">
      <c r="A125" s="33"/>
      <c r="B125" s="33"/>
      <c r="C125" s="33"/>
      <c r="D125" s="33"/>
      <c r="E125" s="33"/>
      <c r="F125" s="33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ht="13.5" customHeight="1">
      <c r="A126" s="33"/>
      <c r="B126" s="33"/>
      <c r="C126" s="33"/>
      <c r="D126" s="33"/>
      <c r="E126" s="33"/>
      <c r="F126" s="33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ht="13.5" customHeight="1">
      <c r="A127" s="33"/>
      <c r="B127" s="33"/>
      <c r="C127" s="33"/>
      <c r="D127" s="33"/>
      <c r="E127" s="33"/>
      <c r="F127" s="33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ht="13.5" customHeight="1">
      <c r="A128" s="33"/>
      <c r="B128" s="33"/>
      <c r="C128" s="33"/>
      <c r="D128" s="33"/>
      <c r="E128" s="33"/>
      <c r="F128" s="33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ht="13.5" customHeight="1">
      <c r="A129" s="33"/>
      <c r="B129" s="33"/>
      <c r="C129" s="33"/>
      <c r="D129" s="33"/>
      <c r="E129" s="33"/>
      <c r="F129" s="33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ht="13.5" customHeight="1">
      <c r="A130" s="33"/>
      <c r="B130" s="33"/>
      <c r="C130" s="33"/>
      <c r="D130" s="33"/>
      <c r="E130" s="33"/>
      <c r="F130" s="33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ht="13.5" customHeight="1">
      <c r="A131" s="33"/>
      <c r="B131" s="33"/>
      <c r="C131" s="33"/>
      <c r="D131" s="33"/>
      <c r="E131" s="33"/>
      <c r="F131" s="33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ht="13.5" customHeight="1">
      <c r="A132" s="33"/>
      <c r="B132" s="33"/>
      <c r="C132" s="33"/>
      <c r="D132" s="33"/>
      <c r="E132" s="33"/>
      <c r="F132" s="33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ht="13.5" customHeight="1">
      <c r="A133" s="33"/>
      <c r="B133" s="33"/>
      <c r="C133" s="33"/>
      <c r="D133" s="33"/>
      <c r="E133" s="33"/>
      <c r="F133" s="33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ht="13.5" customHeight="1">
      <c r="A134" s="33"/>
      <c r="B134" s="33"/>
      <c r="C134" s="33"/>
      <c r="D134" s="33"/>
      <c r="E134" s="33"/>
      <c r="F134" s="33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ht="13.5" customHeight="1">
      <c r="A135" s="33"/>
      <c r="B135" s="33"/>
      <c r="C135" s="33"/>
      <c r="D135" s="33"/>
      <c r="E135" s="33"/>
      <c r="F135" s="33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ht="13.5" customHeight="1">
      <c r="A136" s="33"/>
      <c r="B136" s="33"/>
      <c r="C136" s="33"/>
      <c r="D136" s="33"/>
      <c r="E136" s="33"/>
      <c r="F136" s="33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ht="13.5" customHeight="1">
      <c r="A137" s="33"/>
      <c r="B137" s="33"/>
      <c r="C137" s="33"/>
      <c r="D137" s="33"/>
      <c r="E137" s="33"/>
      <c r="F137" s="33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ht="13.5" customHeight="1">
      <c r="A138" s="33"/>
      <c r="B138" s="33"/>
      <c r="C138" s="33"/>
      <c r="D138" s="33"/>
      <c r="E138" s="33"/>
      <c r="F138" s="33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ht="13.5" customHeight="1">
      <c r="A139" s="33"/>
      <c r="B139" s="33"/>
      <c r="C139" s="33"/>
      <c r="D139" s="33"/>
      <c r="E139" s="33"/>
      <c r="F139" s="33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ht="13.5" customHeight="1">
      <c r="A140" s="33"/>
      <c r="B140" s="33"/>
      <c r="C140" s="33"/>
      <c r="D140" s="33"/>
      <c r="E140" s="33"/>
      <c r="F140" s="33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ht="13.5" customHeight="1">
      <c r="A141" s="33"/>
      <c r="B141" s="33"/>
      <c r="C141" s="33"/>
      <c r="D141" s="33"/>
      <c r="E141" s="33"/>
      <c r="F141" s="33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ht="13.5" customHeight="1">
      <c r="A142" s="33"/>
      <c r="B142" s="33"/>
      <c r="C142" s="33"/>
      <c r="D142" s="33"/>
      <c r="E142" s="33"/>
      <c r="F142" s="33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ht="13.5" customHeight="1">
      <c r="A143" s="33"/>
      <c r="B143" s="33"/>
      <c r="C143" s="33"/>
      <c r="D143" s="33"/>
      <c r="E143" s="33"/>
      <c r="F143" s="33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ht="13.5" customHeight="1">
      <c r="A144" s="33"/>
      <c r="B144" s="33"/>
      <c r="C144" s="33"/>
      <c r="D144" s="33"/>
      <c r="E144" s="33"/>
      <c r="F144" s="33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ht="13.5" customHeight="1">
      <c r="A145" s="33"/>
      <c r="B145" s="33"/>
      <c r="C145" s="33"/>
      <c r="D145" s="33"/>
      <c r="E145" s="33"/>
      <c r="F145" s="33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ht="13.5" customHeight="1">
      <c r="A146" s="33"/>
      <c r="B146" s="33"/>
      <c r="C146" s="33"/>
      <c r="D146" s="33"/>
      <c r="E146" s="33"/>
      <c r="F146" s="33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ht="13.5" customHeight="1">
      <c r="A147" s="33"/>
      <c r="B147" s="33"/>
      <c r="C147" s="33"/>
      <c r="D147" s="33"/>
      <c r="E147" s="33"/>
      <c r="F147" s="33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ht="13.5" customHeight="1">
      <c r="A148" s="33"/>
      <c r="B148" s="33"/>
      <c r="C148" s="33"/>
      <c r="D148" s="33"/>
      <c r="E148" s="33"/>
      <c r="F148" s="33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ht="13.5" customHeight="1">
      <c r="A149" s="33"/>
      <c r="B149" s="33"/>
      <c r="C149" s="33"/>
      <c r="D149" s="33"/>
      <c r="E149" s="33"/>
      <c r="F149" s="33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ht="13.5" customHeight="1">
      <c r="A150" s="33"/>
      <c r="B150" s="33"/>
      <c r="C150" s="33"/>
      <c r="D150" s="33"/>
      <c r="E150" s="33"/>
      <c r="F150" s="33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ht="13.5" customHeight="1">
      <c r="A151" s="33"/>
      <c r="B151" s="33"/>
      <c r="C151" s="33"/>
      <c r="D151" s="33"/>
      <c r="E151" s="33"/>
      <c r="F151" s="33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ht="13.5" customHeight="1">
      <c r="A152" s="33"/>
      <c r="B152" s="33"/>
      <c r="C152" s="33"/>
      <c r="D152" s="33"/>
      <c r="E152" s="33"/>
      <c r="F152" s="33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ht="13.5" customHeight="1">
      <c r="A153" s="33"/>
      <c r="B153" s="33"/>
      <c r="C153" s="33"/>
      <c r="D153" s="33"/>
      <c r="E153" s="33"/>
      <c r="F153" s="33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ht="13.5" customHeight="1">
      <c r="A154" s="33"/>
      <c r="B154" s="33"/>
      <c r="C154" s="33"/>
      <c r="D154" s="33"/>
      <c r="E154" s="33"/>
      <c r="F154" s="33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ht="13.5" customHeight="1">
      <c r="A155" s="33"/>
      <c r="B155" s="33"/>
      <c r="C155" s="33"/>
      <c r="D155" s="33"/>
      <c r="E155" s="33"/>
      <c r="F155" s="33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ht="13.5" customHeight="1">
      <c r="A156" s="33"/>
      <c r="B156" s="33"/>
      <c r="C156" s="33"/>
      <c r="D156" s="33"/>
      <c r="E156" s="33"/>
      <c r="F156" s="33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ht="13.5" customHeight="1">
      <c r="A157" s="33"/>
      <c r="B157" s="33"/>
      <c r="C157" s="33"/>
      <c r="D157" s="33"/>
      <c r="E157" s="33"/>
      <c r="F157" s="33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ht="13.5" customHeight="1">
      <c r="A158" s="33"/>
      <c r="B158" s="33"/>
      <c r="C158" s="33"/>
      <c r="D158" s="33"/>
      <c r="E158" s="33"/>
      <c r="F158" s="33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ht="13.5" customHeight="1">
      <c r="A159" s="33"/>
      <c r="B159" s="33"/>
      <c r="C159" s="33"/>
      <c r="D159" s="33"/>
      <c r="E159" s="33"/>
      <c r="F159" s="33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ht="13.5" customHeight="1">
      <c r="A160" s="33"/>
      <c r="B160" s="33"/>
      <c r="C160" s="33"/>
      <c r="D160" s="33"/>
      <c r="E160" s="33"/>
      <c r="F160" s="33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ht="13.5" customHeight="1">
      <c r="A161" s="33"/>
      <c r="B161" s="33"/>
      <c r="C161" s="33"/>
      <c r="D161" s="33"/>
      <c r="E161" s="33"/>
      <c r="F161" s="33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ht="13.5" customHeight="1">
      <c r="A162" s="33"/>
      <c r="B162" s="33"/>
      <c r="C162" s="33"/>
      <c r="D162" s="33"/>
      <c r="E162" s="33"/>
      <c r="F162" s="33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ht="13.5" customHeight="1">
      <c r="A163" s="33"/>
      <c r="B163" s="33"/>
      <c r="C163" s="33"/>
      <c r="D163" s="33"/>
      <c r="E163" s="33"/>
      <c r="F163" s="33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ht="13.5" customHeight="1">
      <c r="A164" s="33"/>
      <c r="B164" s="33"/>
      <c r="C164" s="33"/>
      <c r="D164" s="33"/>
      <c r="E164" s="33"/>
      <c r="F164" s="33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ht="13.5" customHeight="1">
      <c r="A165" s="33"/>
      <c r="B165" s="33"/>
      <c r="C165" s="33"/>
      <c r="D165" s="33"/>
      <c r="E165" s="33"/>
      <c r="F165" s="33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ht="13.5" customHeight="1">
      <c r="A166" s="33"/>
      <c r="B166" s="33"/>
      <c r="C166" s="33"/>
      <c r="D166" s="33"/>
      <c r="E166" s="33"/>
      <c r="F166" s="33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ht="13.5" customHeight="1">
      <c r="A167" s="33"/>
      <c r="B167" s="33"/>
      <c r="C167" s="33"/>
      <c r="D167" s="33"/>
      <c r="E167" s="33"/>
      <c r="F167" s="33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ht="13.5" customHeight="1">
      <c r="A168" s="33"/>
      <c r="B168" s="33"/>
      <c r="C168" s="33"/>
      <c r="D168" s="33"/>
      <c r="E168" s="33"/>
      <c r="F168" s="33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ht="13.5" customHeight="1">
      <c r="A169" s="33"/>
      <c r="B169" s="33"/>
      <c r="C169" s="33"/>
      <c r="D169" s="33"/>
      <c r="E169" s="33"/>
      <c r="F169" s="33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ht="13.5" customHeight="1">
      <c r="A170" s="33"/>
      <c r="B170" s="33"/>
      <c r="C170" s="33"/>
      <c r="D170" s="33"/>
      <c r="E170" s="33"/>
      <c r="F170" s="33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ht="13.5" customHeight="1">
      <c r="A171" s="33"/>
      <c r="B171" s="33"/>
      <c r="C171" s="33"/>
      <c r="D171" s="33"/>
      <c r="E171" s="33"/>
      <c r="F171" s="33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ht="13.5" customHeight="1">
      <c r="A172" s="33"/>
      <c r="B172" s="33"/>
      <c r="C172" s="33"/>
      <c r="D172" s="33"/>
      <c r="E172" s="33"/>
      <c r="F172" s="33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ht="13.5" customHeight="1">
      <c r="A173" s="33"/>
      <c r="B173" s="33"/>
      <c r="C173" s="33"/>
      <c r="D173" s="33"/>
      <c r="E173" s="33"/>
      <c r="F173" s="33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ht="13.5" customHeight="1">
      <c r="A174" s="33"/>
      <c r="B174" s="33"/>
      <c r="C174" s="33"/>
      <c r="D174" s="33"/>
      <c r="E174" s="33"/>
      <c r="F174" s="33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ht="13.5" customHeight="1">
      <c r="A175" s="33"/>
      <c r="B175" s="33"/>
      <c r="C175" s="33"/>
      <c r="D175" s="33"/>
      <c r="E175" s="33"/>
      <c r="F175" s="33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ht="13.5" customHeight="1">
      <c r="A176" s="33"/>
      <c r="B176" s="33"/>
      <c r="C176" s="33"/>
      <c r="D176" s="33"/>
      <c r="E176" s="33"/>
      <c r="F176" s="33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ht="13.5" customHeight="1">
      <c r="A177" s="33"/>
      <c r="B177" s="33"/>
      <c r="C177" s="33"/>
      <c r="D177" s="33"/>
      <c r="E177" s="33"/>
      <c r="F177" s="33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ht="13.5" customHeight="1">
      <c r="A178" s="33"/>
      <c r="B178" s="33"/>
      <c r="C178" s="33"/>
      <c r="D178" s="33"/>
      <c r="E178" s="33"/>
      <c r="F178" s="33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ht="13.5" customHeight="1">
      <c r="A179" s="33"/>
      <c r="B179" s="33"/>
      <c r="C179" s="33"/>
      <c r="D179" s="33"/>
      <c r="E179" s="33"/>
      <c r="F179" s="33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ht="13.5" customHeight="1">
      <c r="A180" s="33"/>
      <c r="B180" s="33"/>
      <c r="C180" s="33"/>
      <c r="D180" s="33"/>
      <c r="E180" s="33"/>
      <c r="F180" s="33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ht="13.5" customHeight="1">
      <c r="A181" s="33"/>
      <c r="B181" s="33"/>
      <c r="C181" s="33"/>
      <c r="D181" s="33"/>
      <c r="E181" s="33"/>
      <c r="F181" s="33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ht="13.5" customHeight="1">
      <c r="A182" s="33"/>
      <c r="B182" s="33"/>
      <c r="C182" s="33"/>
      <c r="D182" s="33"/>
      <c r="E182" s="33"/>
      <c r="F182" s="33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ht="13.5" customHeight="1">
      <c r="A183" s="33"/>
      <c r="B183" s="33"/>
      <c r="C183" s="33"/>
      <c r="D183" s="33"/>
      <c r="E183" s="33"/>
      <c r="F183" s="33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ht="13.5" customHeight="1">
      <c r="A184" s="33"/>
      <c r="B184" s="33"/>
      <c r="C184" s="33"/>
      <c r="D184" s="33"/>
      <c r="E184" s="33"/>
      <c r="F184" s="33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ht="13.5" customHeight="1">
      <c r="A185" s="33"/>
      <c r="B185" s="33"/>
      <c r="C185" s="33"/>
      <c r="D185" s="33"/>
      <c r="E185" s="33"/>
      <c r="F185" s="33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ht="13.5" customHeight="1">
      <c r="A186" s="33"/>
      <c r="B186" s="33"/>
      <c r="C186" s="33"/>
      <c r="D186" s="33"/>
      <c r="E186" s="33"/>
      <c r="F186" s="33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ht="13.5" customHeight="1">
      <c r="A187" s="33"/>
      <c r="B187" s="33"/>
      <c r="C187" s="33"/>
      <c r="D187" s="33"/>
      <c r="E187" s="33"/>
      <c r="F187" s="33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ht="13.5" customHeight="1">
      <c r="A188" s="33"/>
      <c r="B188" s="33"/>
      <c r="C188" s="33"/>
      <c r="D188" s="33"/>
      <c r="E188" s="33"/>
      <c r="F188" s="33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ht="13.5" customHeight="1">
      <c r="A189" s="33"/>
      <c r="B189" s="33"/>
      <c r="C189" s="33"/>
      <c r="D189" s="33"/>
      <c r="E189" s="33"/>
      <c r="F189" s="33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ht="13.5" customHeight="1">
      <c r="A190" s="33"/>
      <c r="B190" s="33"/>
      <c r="C190" s="33"/>
      <c r="D190" s="33"/>
      <c r="E190" s="33"/>
      <c r="F190" s="33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ht="13.5" customHeight="1">
      <c r="A191" s="33"/>
      <c r="B191" s="33"/>
      <c r="C191" s="33"/>
      <c r="D191" s="33"/>
      <c r="E191" s="33"/>
      <c r="F191" s="33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ht="13.5" customHeight="1">
      <c r="A192" s="33"/>
      <c r="B192" s="33"/>
      <c r="C192" s="33"/>
      <c r="D192" s="33"/>
      <c r="E192" s="33"/>
      <c r="F192" s="33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ht="13.5" customHeight="1">
      <c r="A193" s="33"/>
      <c r="B193" s="33"/>
      <c r="C193" s="33"/>
      <c r="D193" s="33"/>
      <c r="E193" s="33"/>
      <c r="F193" s="33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ht="13.5" customHeight="1">
      <c r="A194" s="33"/>
      <c r="B194" s="33"/>
      <c r="C194" s="33"/>
      <c r="D194" s="33"/>
      <c r="E194" s="33"/>
      <c r="F194" s="33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ht="13.5" customHeight="1">
      <c r="A195" s="33"/>
      <c r="B195" s="33"/>
      <c r="C195" s="33"/>
      <c r="D195" s="33"/>
      <c r="E195" s="33"/>
      <c r="F195" s="33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ht="13.5" customHeight="1">
      <c r="A196" s="33"/>
      <c r="B196" s="33"/>
      <c r="C196" s="33"/>
      <c r="D196" s="33"/>
      <c r="E196" s="33"/>
      <c r="F196" s="33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ht="13.5" customHeight="1">
      <c r="A197" s="33"/>
      <c r="B197" s="33"/>
      <c r="C197" s="33"/>
      <c r="D197" s="33"/>
      <c r="E197" s="33"/>
      <c r="F197" s="33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ht="13.5" customHeight="1">
      <c r="A198" s="33"/>
      <c r="B198" s="33"/>
      <c r="C198" s="33"/>
      <c r="D198" s="33"/>
      <c r="E198" s="33"/>
      <c r="F198" s="33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ht="13.5" customHeight="1">
      <c r="A199" s="33"/>
      <c r="B199" s="33"/>
      <c r="C199" s="33"/>
      <c r="D199" s="33"/>
      <c r="E199" s="33"/>
      <c r="F199" s="33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ht="13.5" customHeight="1">
      <c r="A200" s="33"/>
      <c r="B200" s="33"/>
      <c r="C200" s="33"/>
      <c r="D200" s="33"/>
      <c r="E200" s="33"/>
      <c r="F200" s="33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ht="13.5" customHeight="1">
      <c r="A201" s="33"/>
      <c r="B201" s="33"/>
      <c r="C201" s="33"/>
      <c r="D201" s="33"/>
      <c r="E201" s="33"/>
      <c r="F201" s="33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ht="13.5" customHeight="1">
      <c r="A202" s="33"/>
      <c r="B202" s="33"/>
      <c r="C202" s="33"/>
      <c r="D202" s="33"/>
      <c r="E202" s="33"/>
      <c r="F202" s="33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ht="13.5" customHeight="1">
      <c r="A203" s="33"/>
      <c r="B203" s="33"/>
      <c r="C203" s="33"/>
      <c r="D203" s="33"/>
      <c r="E203" s="33"/>
      <c r="F203" s="33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ht="13.5" customHeight="1">
      <c r="A204" s="33"/>
      <c r="B204" s="33"/>
      <c r="C204" s="33"/>
      <c r="D204" s="33"/>
      <c r="E204" s="33"/>
      <c r="F204" s="33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ht="13.5" customHeight="1">
      <c r="A205" s="33"/>
      <c r="B205" s="33"/>
      <c r="C205" s="33"/>
      <c r="D205" s="33"/>
      <c r="E205" s="33"/>
      <c r="F205" s="33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ht="13.5" customHeight="1">
      <c r="A206" s="33"/>
      <c r="B206" s="33"/>
      <c r="C206" s="33"/>
      <c r="D206" s="33"/>
      <c r="E206" s="33"/>
      <c r="F206" s="33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ht="13.5" customHeight="1">
      <c r="A207" s="33"/>
      <c r="B207" s="33"/>
      <c r="C207" s="33"/>
      <c r="D207" s="33"/>
      <c r="E207" s="33"/>
      <c r="F207" s="33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ht="13.5" customHeight="1">
      <c r="A208" s="33"/>
      <c r="B208" s="33"/>
      <c r="C208" s="33"/>
      <c r="D208" s="33"/>
      <c r="E208" s="33"/>
      <c r="F208" s="33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ht="13.5" customHeight="1">
      <c r="A209" s="33"/>
      <c r="B209" s="33"/>
      <c r="C209" s="33"/>
      <c r="D209" s="33"/>
      <c r="E209" s="33"/>
      <c r="F209" s="33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ht="13.5" customHeight="1">
      <c r="A210" s="33"/>
      <c r="B210" s="33"/>
      <c r="C210" s="33"/>
      <c r="D210" s="33"/>
      <c r="E210" s="33"/>
      <c r="F210" s="33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ht="13.5" customHeight="1">
      <c r="A211" s="33"/>
      <c r="B211" s="33"/>
      <c r="C211" s="33"/>
      <c r="D211" s="33"/>
      <c r="E211" s="33"/>
      <c r="F211" s="33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ht="13.5" customHeight="1">
      <c r="A212" s="33"/>
      <c r="B212" s="33"/>
      <c r="C212" s="33"/>
      <c r="D212" s="33"/>
      <c r="E212" s="33"/>
      <c r="F212" s="33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ht="13.5" customHeight="1">
      <c r="A213" s="33"/>
      <c r="B213" s="33"/>
      <c r="C213" s="33"/>
      <c r="D213" s="33"/>
      <c r="E213" s="33"/>
      <c r="F213" s="33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ht="13.5" customHeight="1">
      <c r="A214" s="33"/>
      <c r="B214" s="33"/>
      <c r="C214" s="33"/>
      <c r="D214" s="33"/>
      <c r="E214" s="33"/>
      <c r="F214" s="33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ht="13.5" customHeight="1">
      <c r="A215" s="33"/>
      <c r="B215" s="33"/>
      <c r="C215" s="33"/>
      <c r="D215" s="33"/>
      <c r="E215" s="33"/>
      <c r="F215" s="33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ht="13.5" customHeight="1">
      <c r="A216" s="33"/>
      <c r="B216" s="33"/>
      <c r="C216" s="33"/>
      <c r="D216" s="33"/>
      <c r="E216" s="33"/>
      <c r="F216" s="33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ht="13.5" customHeight="1">
      <c r="A217" s="33"/>
      <c r="B217" s="33"/>
      <c r="C217" s="33"/>
      <c r="D217" s="33"/>
      <c r="E217" s="33"/>
      <c r="F217" s="33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ht="13.5" customHeight="1">
      <c r="A218" s="33"/>
      <c r="B218" s="33"/>
      <c r="C218" s="33"/>
      <c r="D218" s="33"/>
      <c r="E218" s="33"/>
      <c r="F218" s="33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ht="13.5" customHeight="1">
      <c r="A219" s="33"/>
      <c r="B219" s="33"/>
      <c r="C219" s="33"/>
      <c r="D219" s="33"/>
      <c r="E219" s="33"/>
      <c r="F219" s="33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ht="13.5" customHeight="1">
      <c r="A220" s="33"/>
      <c r="B220" s="33"/>
      <c r="C220" s="33"/>
      <c r="D220" s="33"/>
      <c r="E220" s="33"/>
      <c r="F220" s="33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ht="13.5" customHeight="1">
      <c r="A221" s="33"/>
      <c r="B221" s="33"/>
      <c r="C221" s="33"/>
      <c r="D221" s="33"/>
      <c r="E221" s="33"/>
      <c r="F221" s="33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ht="13.5" customHeight="1">
      <c r="A222" s="33"/>
      <c r="B222" s="33"/>
      <c r="C222" s="33"/>
      <c r="D222" s="33"/>
      <c r="E222" s="33"/>
      <c r="F222" s="33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ht="13.5" customHeight="1">
      <c r="A223" s="33"/>
      <c r="B223" s="33"/>
      <c r="C223" s="33"/>
      <c r="D223" s="33"/>
      <c r="E223" s="33"/>
      <c r="F223" s="33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ht="13.5" customHeight="1">
      <c r="A224" s="33"/>
      <c r="B224" s="33"/>
      <c r="C224" s="33"/>
      <c r="D224" s="33"/>
      <c r="E224" s="33"/>
      <c r="F224" s="33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ht="13.5" customHeight="1">
      <c r="A225" s="33"/>
      <c r="B225" s="33"/>
      <c r="C225" s="33"/>
      <c r="D225" s="33"/>
      <c r="E225" s="33"/>
      <c r="F225" s="33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ht="12.0" customHeight="1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ht="12.0" customHeight="1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ht="12.0" customHeight="1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ht="12.0" customHeight="1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ht="12.0" customHeight="1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ht="12.0" customHeight="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ht="12.0" customHeight="1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ht="12.0" customHeight="1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ht="12.0" customHeight="1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ht="12.0" customHeight="1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ht="12.0" customHeight="1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ht="12.0" customHeight="1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ht="12.0" customHeight="1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ht="12.0" customHeight="1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ht="12.0" customHeight="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ht="12.0" customHeight="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ht="12.0" customHeight="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ht="12.0" customHeight="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ht="12.0" customHeigh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ht="12.0" customHeight="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ht="12.0" customHeight="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ht="12.0" customHeight="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ht="12.0" customHeight="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ht="12.0" customHeight="1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ht="12.0" customHeight="1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ht="12.0" customHeight="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ht="12.0" customHeight="1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ht="12.0" customHeight="1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ht="12.0" customHeight="1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ht="12.0" customHeight="1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ht="12.0" customHeight="1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ht="12.0" customHeight="1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ht="12.0" customHeight="1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ht="12.0" customHeight="1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ht="12.0" customHeight="1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ht="12.0" customHeight="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ht="12.0" customHeight="1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ht="12.0" customHeight="1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ht="12.0" customHeight="1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ht="12.0" customHeight="1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ht="12.0" customHeight="1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ht="12.0" customHeight="1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ht="12.0" customHeight="1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ht="12.0" customHeight="1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ht="12.0" customHeight="1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ht="12.0" customHeight="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ht="12.0" customHeight="1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ht="12.0" customHeight="1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ht="12.0" customHeight="1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ht="12.0" customHeight="1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ht="12.0" customHeight="1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ht="12.0" customHeight="1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ht="12.0" customHeight="1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ht="12.0" customHeight="1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ht="12.0" customHeight="1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ht="12.0" customHeight="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ht="12.0" customHeight="1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ht="12.0" customHeight="1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ht="12.0" customHeight="1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ht="12.0" customHeight="1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ht="12.0" customHeight="1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ht="12.0" customHeight="1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ht="12.0" customHeight="1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ht="12.0" customHeight="1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ht="12.0" customHeight="1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ht="12.0" customHeight="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ht="12.0" customHeight="1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ht="12.0" customHeight="1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ht="12.0" customHeight="1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ht="12.0" customHeight="1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ht="12.0" customHeight="1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ht="12.0" customHeight="1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ht="12.0" customHeight="1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ht="12.0" customHeight="1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ht="12.0" customHeight="1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ht="12.0" customHeight="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ht="12.0" customHeight="1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ht="12.0" customHeight="1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ht="12.0" customHeight="1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ht="12.0" customHeight="1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ht="12.0" customHeight="1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ht="12.0" customHeight="1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ht="12.0" customHeight="1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ht="12.0" customHeight="1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ht="12.0" customHeight="1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ht="12.0" customHeight="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ht="12.0" customHeight="1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ht="12.0" customHeight="1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ht="12.0" customHeight="1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ht="12.0" customHeight="1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ht="12.0" customHeight="1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ht="12.0" customHeight="1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ht="12.0" customHeight="1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ht="12.0" customHeight="1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ht="12.0" customHeight="1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ht="12.0" customHeight="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ht="12.0" customHeight="1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ht="12.0" customHeight="1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ht="12.0" customHeight="1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ht="12.0" customHeight="1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ht="12.0" customHeight="1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ht="12.0" customHeight="1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ht="12.0" customHeight="1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ht="12.0" customHeight="1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ht="12.0" customHeight="1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ht="12.0" customHeight="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ht="12.0" customHeight="1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ht="12.0" customHeight="1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ht="12.0" customHeight="1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ht="12.0" customHeight="1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ht="12.0" customHeight="1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ht="12.0" customHeight="1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ht="12.0" customHeight="1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ht="12.0" customHeight="1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ht="12.0" customHeight="1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ht="12.0" customHeight="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ht="12.0" customHeight="1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ht="12.0" customHeight="1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ht="12.0" customHeight="1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ht="12.0" customHeight="1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ht="12.0" customHeight="1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ht="12.0" customHeight="1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ht="12.0" customHeight="1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ht="12.0" customHeight="1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ht="12.0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ht="12.0" customHeight="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ht="12.0" customHeight="1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ht="12.0" customHeight="1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ht="12.0" customHeight="1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ht="12.0" customHeight="1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ht="12.0" customHeight="1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ht="12.0" customHeight="1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ht="12.0" customHeight="1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ht="12.0" customHeight="1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ht="12.0" customHeight="1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ht="12.0" customHeight="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ht="12.0" customHeight="1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ht="12.0" customHeight="1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ht="12.0" customHeight="1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ht="12.0" customHeigh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ht="12.0" customHeight="1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ht="12.0" customHeight="1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ht="12.0" customHeight="1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ht="12.0" customHeight="1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ht="12.0" customHeight="1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ht="12.0" customHeight="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ht="12.0" customHeight="1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ht="12.0" customHeight="1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ht="12.0" customHeight="1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ht="12.0" customHeight="1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ht="12.0" customHeight="1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ht="12.0" customHeight="1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ht="12.0" customHeight="1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ht="12.0" customHeight="1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ht="12.0" customHeight="1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ht="12.0" customHeight="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ht="12.0" customHeight="1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ht="12.0" customHeight="1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ht="12.0" customHeight="1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ht="12.0" customHeight="1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ht="12.0" customHeight="1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ht="12.0" customHeight="1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ht="12.0" customHeight="1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ht="12.0" customHeight="1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ht="12.0" customHeight="1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ht="12.0" customHeight="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ht="12.0" customHeight="1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ht="12.0" customHeight="1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ht="12.0" customHeight="1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ht="12.0" customHeight="1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ht="12.0" customHeight="1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ht="12.0" customHeight="1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ht="12.0" customHeight="1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ht="12.0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ht="12.0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ht="12.0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ht="12.0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ht="12.0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ht="12.0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ht="12.0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ht="12.0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ht="12.0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ht="12.0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ht="12.0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ht="12.0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ht="12.0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ht="12.0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ht="12.0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ht="12.0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ht="12.0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ht="12.0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ht="12.0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ht="12.0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ht="12.0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ht="12.0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ht="12.0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ht="12.0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ht="12.0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ht="12.0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ht="12.0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ht="12.0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ht="12.0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ht="12.0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ht="12.0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ht="12.0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ht="12.0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ht="12.0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ht="12.0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ht="12.0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ht="12.0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ht="12.0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ht="12.0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ht="12.0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ht="12.0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ht="12.0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ht="12.0" customHeight="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ht="12.0" customHeight="1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ht="12.0" customHeight="1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ht="12.0" customHeight="1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ht="12.0" customHeight="1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ht="12.0" customHeight="1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ht="12.0" customHeight="1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ht="12.0" customHeight="1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ht="12.0" customHeight="1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ht="12.0" customHeight="1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ht="12.0" customHeight="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ht="12.0" customHeight="1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ht="12.0" customHeight="1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ht="12.0" customHeight="1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ht="12.0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ht="12.0" customHeight="1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ht="12.0" customHeight="1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ht="12.0" customHeight="1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ht="12.0" customHeight="1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ht="12.0" customHeight="1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ht="12.0" customHeight="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ht="12.0" customHeight="1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ht="12.0" customHeight="1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ht="12.0" customHeight="1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ht="12.0" customHeight="1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ht="12.0" customHeight="1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ht="12.0" customHeight="1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ht="12.0" customHeight="1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ht="12.0" customHeigh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ht="12.0" customHeight="1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ht="12.0" customHeight="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ht="12.0" customHeight="1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ht="12.0" customHeight="1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ht="12.0" customHeight="1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ht="12.0" customHeight="1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ht="12.0" customHeight="1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ht="12.0" customHeight="1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ht="12.0" customHeight="1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ht="12.0" customHeight="1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ht="12.0" customHeight="1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ht="12.0" customHeight="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ht="12.0" customHeight="1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ht="12.0" customHeight="1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ht="12.0" customHeight="1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ht="12.0" customHeight="1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ht="12.0" customHeight="1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ht="12.0" customHeight="1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ht="12.0" customHeight="1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ht="12.0" customHeight="1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ht="12.0" customHeight="1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ht="12.0" customHeight="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ht="12.0" customHeight="1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ht="12.0" customHeight="1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ht="12.0" customHeight="1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ht="12.0" customHeight="1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ht="12.0" customHeight="1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ht="12.0" customHeight="1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ht="12.0" customHeight="1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ht="12.0" customHeight="1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ht="12.0" customHeight="1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ht="12.0" customHeight="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ht="12.0" customHeight="1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ht="12.0" customHeight="1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ht="12.0" customHeight="1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ht="12.0" customHeight="1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ht="12.0" customHeight="1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ht="12.0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ht="12.0" customHeight="1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ht="12.0" customHeight="1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ht="12.0" customHeight="1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ht="12.0" customHeight="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ht="12.0" customHeight="1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ht="12.0" customHeight="1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ht="12.0" customHeight="1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ht="12.0" customHeight="1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ht="12.0" customHeight="1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ht="12.0" customHeight="1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ht="12.0" customHeight="1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ht="12.0" customHeight="1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ht="12.0" customHeight="1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ht="12.0" customHeigh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ht="12.0" customHeight="1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ht="12.0" customHeight="1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ht="12.0" customHeight="1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ht="12.0" customHeight="1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ht="12.0" customHeight="1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ht="12.0" customHeight="1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ht="12.0" customHeight="1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ht="12.0" customHeight="1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ht="12.0" customHeight="1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ht="12.0" customHeight="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ht="12.0" customHeight="1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ht="12.0" customHeight="1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ht="12.0" customHeight="1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ht="12.0" customHeight="1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ht="12.0" customHeight="1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ht="12.0" customHeight="1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ht="12.0" customHeight="1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ht="12.0" customHeight="1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ht="12.0" customHeight="1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ht="12.0" customHeight="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ht="12.0" customHeight="1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ht="12.0" customHeight="1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ht="12.0" customHeight="1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ht="12.0" customHeight="1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ht="12.0" customHeight="1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ht="12.0" customHeight="1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ht="12.0" customHeight="1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ht="12.0" customHeight="1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ht="12.0" customHeight="1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ht="12.0" customHeight="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ht="12.0" customHeight="1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ht="12.0" customHeight="1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ht="12.0" customHeight="1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ht="12.0" customHeight="1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ht="12.0" customHeight="1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ht="12.0" customHeight="1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ht="12.0" customHeight="1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ht="12.0" customHeight="1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ht="12.0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ht="12.0" customHeight="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ht="12.0" customHeight="1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ht="12.0" customHeight="1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ht="12.0" customHeight="1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ht="12.0" customHeight="1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ht="12.0" customHeight="1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ht="12.0" customHeight="1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ht="12.0" customHeight="1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ht="12.0" customHeight="1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ht="12.0" customHeight="1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ht="12.0" customHeight="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ht="12.0" customHeight="1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ht="12.0" customHeigh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ht="12.0" customHeight="1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ht="12.0" customHeight="1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ht="12.0" customHeight="1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ht="12.0" customHeight="1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ht="12.0" customHeight="1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ht="12.0" customHeight="1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ht="12.0" customHeight="1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ht="12.0" customHeight="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ht="12.0" customHeight="1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ht="12.0" customHeight="1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ht="12.0" customHeight="1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ht="12.0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ht="12.0" customHeight="1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ht="12.0" customHeight="1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ht="12.0" customHeight="1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ht="12.0" customHeight="1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ht="12.0" customHeight="1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ht="12.0" customHeight="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ht="12.0" customHeight="1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ht="12.0" customHeight="1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ht="12.0" customHeight="1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ht="12.0" customHeight="1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ht="12.0" customHeight="1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ht="12.0" customHeight="1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ht="12.0" customHeight="1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ht="12.0" customHeight="1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ht="12.0" customHeight="1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ht="12.0" customHeight="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ht="12.0" customHeight="1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ht="12.0" customHeight="1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ht="12.0" customHeight="1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ht="12.0" customHeight="1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ht="12.0" customHeight="1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ht="12.0" customHeight="1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ht="12.0" customHeight="1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ht="12.0" customHeight="1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ht="12.0" customHeight="1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ht="12.0" customHeight="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ht="12.0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ht="12.0" customHeight="1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ht="12.0" customHeight="1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ht="12.0" customHeight="1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ht="12.0" customHeight="1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ht="12.0" customHeight="1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ht="12.0" customHeight="1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ht="12.0" customHeight="1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ht="12.0" customHeight="1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ht="12.0" customHeight="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ht="12.0" customHeight="1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ht="12.0" customHeight="1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ht="12.0" customHeight="1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ht="12.0" customHeight="1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ht="12.0" customHeight="1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ht="12.0" customHeight="1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ht="12.0" customHeight="1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ht="12.0" customHeight="1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ht="12.0" customHeight="1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ht="12.0" customHeight="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ht="12.0" customHeight="1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ht="12.0" customHeight="1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ht="12.0" customHeight="1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ht="12.0" customHeight="1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ht="12.0" customHeight="1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ht="12.0" customHeight="1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ht="12.0" customHeight="1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ht="12.0" customHeight="1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ht="12.0" customHeight="1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ht="12.0" customHeight="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ht="12.0" customHeight="1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ht="12.0" customHeight="1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ht="12.0" customHeight="1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ht="12.0" customHeight="1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ht="12.0" customHeight="1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ht="12.0" customHeight="1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ht="12.0" customHeight="1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ht="12.0" customHeight="1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ht="12.0" customHeight="1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ht="12.0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ht="12.0" customHeight="1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ht="12.0" customHeight="1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ht="12.0" customHeight="1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ht="12.0" customHeight="1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ht="12.0" customHeight="1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ht="12.0" customHeight="1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ht="12.0" customHeight="1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ht="12.0" customHeight="1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ht="12.0" customHeight="1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ht="12.0" customHeight="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ht="12.0" customHeight="1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ht="12.0" customHeight="1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ht="12.0" customHeight="1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ht="12.0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ht="12.0" customHeight="1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ht="12.0" customHeight="1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ht="12.0" customHeight="1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ht="12.0" customHeight="1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ht="12.0" customHeight="1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ht="12.0" customHeight="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ht="12.0" customHeight="1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ht="12.0" customHeight="1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ht="12.0" customHeight="1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ht="12.0" customHeight="1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ht="12.0" customHeight="1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ht="12.0" customHeight="1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ht="12.0" customHeight="1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ht="12.0" customHeight="1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ht="12.0" customHeight="1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ht="12.0" customHeight="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ht="12.0" customHeight="1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ht="12.0" customHeight="1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ht="12.0" customHeight="1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ht="12.0" customHeight="1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ht="12.0" customHeight="1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ht="12.0" customHeight="1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ht="12.0" customHeight="1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ht="12.0" customHeight="1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ht="12.0" customHeight="1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ht="12.0" customHeight="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ht="12.0" customHeight="1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ht="12.0" customHeight="1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ht="12.0" customHeight="1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ht="12.0" customHeight="1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ht="12.0" customHeight="1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ht="12.0" customHeight="1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ht="12.0" customHeight="1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ht="12.0" customHeight="1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ht="12.0" customHeight="1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ht="12.0" customHeight="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ht="12.0" customHeight="1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ht="12.0" customHeight="1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ht="12.0" customHeight="1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ht="12.0" customHeight="1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ht="12.0" customHeight="1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ht="12.0" customHeight="1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ht="12.0" customHeight="1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ht="12.0" customHeight="1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ht="12.0" customHeight="1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ht="12.0" customHeight="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ht="12.0" customHeight="1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ht="12.0" customHeight="1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ht="12.0" customHeight="1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ht="12.0" customHeight="1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ht="12.0" customHeight="1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ht="12.0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ht="12.0" customHeight="1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ht="12.0" customHeight="1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ht="12.0" customHeight="1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ht="12.0" customHeight="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ht="12.0" customHeight="1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ht="12.0" customHeight="1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ht="12.0" customHeight="1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ht="12.0" customHeight="1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ht="12.0" customHeight="1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ht="12.0" customHeight="1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ht="12.0" customHeight="1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ht="12.0" customHeight="1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ht="12.0" customHeight="1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ht="12.0" customHeight="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ht="12.0" customHeight="1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ht="12.0" customHeight="1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ht="12.0" customHeight="1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ht="12.0" customHeight="1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ht="12.0" customHeight="1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ht="12.0" customHeight="1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ht="12.0" customHeight="1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ht="12.0" customHeight="1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ht="12.0" customHeight="1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ht="12.0" customHeight="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ht="12.0" customHeight="1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ht="12.0" customHeight="1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ht="12.0" customHeight="1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ht="12.0" customHeight="1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ht="12.0" customHeight="1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ht="12.0" customHeight="1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ht="12.0" customHeight="1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ht="12.0" customHeight="1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ht="12.0" customHeight="1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ht="12.0" customHeight="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ht="12.0" customHeight="1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ht="12.0" customHeight="1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ht="12.0" customHeight="1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ht="12.0" customHeight="1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ht="12.0" customHeight="1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ht="12.0" customHeight="1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ht="12.0" customHeight="1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ht="12.0" customHeight="1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ht="12.0" customHeight="1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ht="12.0" customHeight="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ht="12.0" customHeight="1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ht="12.0" customHeight="1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ht="12.0" customHeight="1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ht="12.0" customHeight="1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ht="12.0" customHeight="1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ht="12.0" customHeight="1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ht="12.0" customHeight="1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ht="12.0" customHeight="1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ht="12.0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ht="12.0" customHeight="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ht="12.0" customHeight="1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ht="12.0" customHeight="1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ht="12.0" customHeight="1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ht="12.0" customHeight="1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ht="12.0" customHeight="1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ht="12.0" customHeight="1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ht="12.0" customHeight="1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ht="12.0" customHeight="1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ht="12.0" customHeight="1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ht="12.0" customHeight="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ht="12.0" customHeight="1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ht="12.0" customHeight="1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ht="12.0" customHeight="1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ht="12.0" customHeight="1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ht="12.0" customHeight="1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ht="12.0" customHeight="1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ht="12.0" customHeight="1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ht="12.0" customHeight="1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ht="12.0" customHeight="1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ht="12.0" customHeight="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ht="12.0" customHeight="1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ht="12.0" customHeight="1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ht="12.0" customHeight="1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ht="12.0" customHeight="1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ht="12.0" customHeight="1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ht="12.0" customHeight="1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ht="12.0" customHeight="1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ht="12.0" customHeight="1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ht="12.0" customHeight="1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ht="12.0" customHeight="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ht="12.0" customHeight="1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ht="12.0" customHeight="1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ht="12.0" customHeight="1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ht="12.0" customHeight="1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ht="12.0" customHeight="1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ht="12.0" customHeight="1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ht="12.0" customHeight="1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ht="12.0" customHeight="1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ht="12.0" customHeight="1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ht="12.0" customHeight="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ht="12.0" customHeight="1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ht="12.0" customHeight="1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ht="12.0" customHeight="1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ht="12.0" customHeight="1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ht="12.0" customHeight="1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ht="12.0" customHeight="1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ht="12.0" customHeight="1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ht="12.0" customHeight="1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ht="12.0" customHeight="1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ht="12.0" customHeight="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ht="12.0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ht="12.0" customHeight="1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ht="12.0" customHeight="1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ht="12.0" customHeight="1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ht="12.0" customHeight="1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ht="12.0" customHeight="1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ht="12.0" customHeight="1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ht="12.0" customHeight="1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ht="12.0" customHeight="1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ht="12.0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ht="12.0" customHeight="1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ht="12.0" customHeight="1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ht="12.0" customHeight="1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ht="12.0" customHeight="1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ht="12.0" customHeight="1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ht="12.0" customHeight="1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ht="12.0" customHeight="1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ht="12.0" customHeight="1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ht="12.0" customHeight="1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ht="12.0" customHeight="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ht="12.0" customHeight="1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ht="12.0" customHeight="1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ht="12.0" customHeight="1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ht="12.0" customHeight="1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ht="12.0" customHeight="1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ht="12.0" customHeight="1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ht="12.0" customHeight="1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ht="12.0" customHeight="1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ht="12.0" customHeight="1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ht="12.0" customHeight="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ht="12.0" customHeight="1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ht="12.0" customHeight="1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ht="12.0" customHeight="1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ht="12.0" customHeight="1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ht="12.0" customHeight="1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ht="12.0" customHeight="1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ht="12.0" customHeight="1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ht="12.0" customHeight="1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ht="12.0" customHeight="1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ht="12.0" customHeight="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ht="12.0" customHeight="1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ht="12.0" customHeight="1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ht="12.0" customHeight="1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ht="12.0" customHeight="1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ht="12.0" customHeight="1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ht="12.0" customHeight="1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ht="12.0" customHeight="1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ht="12.0" customHeight="1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ht="12.0" customHeight="1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ht="12.0" customHeight="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ht="12.0" customHeight="1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ht="12.0" customHeight="1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ht="12.0" customHeight="1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ht="12.0" customHeight="1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ht="12.0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ht="12.0" customHeight="1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ht="12.0" customHeight="1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ht="12.0" customHeight="1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ht="12.0" customHeight="1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ht="12.0" customHeight="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ht="12.0" customHeight="1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ht="12.0" customHeight="1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ht="12.0" customHeight="1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ht="12.0" customHeight="1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ht="12.0" customHeight="1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ht="12.0" customHeight="1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ht="12.0" customHeight="1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ht="12.0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ht="12.0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ht="12.0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ht="12.0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ht="12.0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ht="12.0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ht="12.0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ht="12.0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ht="12.0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ht="12.0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ht="12.0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ht="12.0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ht="12.0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ht="12.0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ht="12.0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ht="12.0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ht="12.0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ht="12.0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ht="12.0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ht="12.0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ht="12.0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ht="12.0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ht="12.0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ht="12.0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ht="12.0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ht="12.0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ht="12.0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ht="12.0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ht="12.0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ht="12.0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ht="12.0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ht="12.0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ht="12.0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ht="12.0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ht="12.0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ht="12.0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ht="12.0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ht="12.0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ht="12.0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ht="12.0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ht="12.0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ht="12.0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ht="12.0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ht="12.0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ht="12.0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ht="12.0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ht="12.0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ht="12.0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ht="12.0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ht="12.0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ht="12.0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ht="12.0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ht="12.0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ht="12.0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ht="12.0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ht="12.0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ht="12.0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ht="12.0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ht="12.0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ht="12.0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ht="12.0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ht="12.0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ht="12.0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ht="12.0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ht="12.0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ht="12.0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ht="12.0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ht="12.0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ht="12.0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ht="12.0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ht="12.0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ht="12.0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ht="12.0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ht="12.0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ht="12.0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ht="12.0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ht="12.0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ht="12.0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ht="12.0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ht="12.0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ht="12.0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ht="12.0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ht="12.0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ht="12.0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ht="12.0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ht="12.0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ht="12.0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ht="12.0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ht="12.0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ht="12.0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ht="12.0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ht="12.0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ht="12.0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ht="12.0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ht="12.0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ht="12.0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ht="12.0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ht="12.0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ht="12.0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ht="12.0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ht="12.0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ht="12.0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ht="12.0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ht="12.0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ht="12.0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ht="12.0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ht="12.0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ht="12.0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ht="12.0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ht="12.0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ht="12.0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ht="12.0" customHeight="1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printOptions/>
  <pageMargins bottom="0.75" footer="0.0" header="0.0" left="0.7" right="0.7" top="0.75"/>
  <pageSetup orientation="landscape"/>
  <headerFooter>
    <oddHeader>&amp;C140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14"/>
    <col customWidth="1" min="2" max="2" width="7.86"/>
    <col customWidth="1" min="3" max="3" width="8.86"/>
    <col customWidth="1" min="4" max="4" width="12.43"/>
    <col customWidth="1" min="5" max="26" width="8.0"/>
  </cols>
  <sheetData>
    <row r="1" ht="18.0" customHeight="1">
      <c r="A1" s="64" t="s">
        <v>212</v>
      </c>
      <c r="B1" s="1"/>
      <c r="C1" s="1"/>
      <c r="D1" s="1"/>
    </row>
    <row r="2" ht="12.75" customHeight="1">
      <c r="A2" s="3" t="s">
        <v>193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 t="s">
        <v>213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32" t="s">
        <v>195</v>
      </c>
      <c r="B5" s="118" t="s">
        <v>214</v>
      </c>
      <c r="C5" s="118" t="s">
        <v>215</v>
      </c>
      <c r="D5" s="118" t="s">
        <v>216</v>
      </c>
    </row>
    <row r="6" ht="13.5" customHeight="1">
      <c r="A6" s="49"/>
      <c r="B6" s="120" t="s">
        <v>217</v>
      </c>
      <c r="C6" s="120" t="s">
        <v>218</v>
      </c>
      <c r="D6" s="120" t="s">
        <v>219</v>
      </c>
    </row>
    <row r="7" ht="15.75" customHeight="1">
      <c r="A7" s="127" t="s">
        <v>196</v>
      </c>
      <c r="B7" s="133">
        <v>100.0</v>
      </c>
      <c r="C7" s="133">
        <v>1150000.0</v>
      </c>
      <c r="D7" s="134">
        <v>1.15E8</v>
      </c>
    </row>
    <row r="8" ht="15.75" customHeight="1">
      <c r="A8" s="15" t="s">
        <v>197</v>
      </c>
      <c r="B8" s="133">
        <v>89.0</v>
      </c>
      <c r="C8" s="133">
        <v>1400014.0</v>
      </c>
      <c r="D8" s="133">
        <v>1.24601246E8</v>
      </c>
    </row>
    <row r="9" ht="15.75" customHeight="1">
      <c r="A9" s="127" t="s">
        <v>220</v>
      </c>
      <c r="B9" s="133">
        <v>5000.0</v>
      </c>
      <c r="C9" s="133">
        <v>100000.0</v>
      </c>
      <c r="D9" s="133">
        <v>5.0E8</v>
      </c>
    </row>
    <row r="10" ht="13.5" customHeight="1">
      <c r="A10" s="127"/>
      <c r="B10" s="133"/>
      <c r="C10" s="133"/>
      <c r="D10" s="133"/>
    </row>
    <row r="11" ht="15.0" customHeight="1">
      <c r="A11" s="15" t="s">
        <v>199</v>
      </c>
      <c r="B11" s="133">
        <v>100.0</v>
      </c>
      <c r="C11" s="133">
        <v>25000.0</v>
      </c>
      <c r="D11" s="133">
        <v>2500000.0</v>
      </c>
    </row>
    <row r="12" ht="15.75" customHeight="1">
      <c r="A12" s="15" t="s">
        <v>200</v>
      </c>
      <c r="B12" s="133" t="s">
        <v>221</v>
      </c>
      <c r="C12" s="133">
        <v>1500000.0</v>
      </c>
      <c r="D12" s="133">
        <v>2.1E8</v>
      </c>
    </row>
    <row r="13" ht="15.75" customHeight="1">
      <c r="A13" s="15" t="s">
        <v>201</v>
      </c>
      <c r="B13" s="133">
        <v>2000.0</v>
      </c>
      <c r="C13" s="133">
        <v>595040.0</v>
      </c>
      <c r="D13" s="133">
        <v>1.19008E9</v>
      </c>
    </row>
    <row r="14" ht="13.5" customHeight="1">
      <c r="A14" s="15"/>
      <c r="B14" s="133"/>
      <c r="C14" s="133"/>
      <c r="D14" s="133"/>
    </row>
    <row r="15" ht="15.75" customHeight="1">
      <c r="A15" s="15" t="s">
        <v>202</v>
      </c>
      <c r="B15" s="133">
        <v>250.0</v>
      </c>
      <c r="C15" s="133">
        <v>249334.0</v>
      </c>
      <c r="D15" s="133">
        <v>6.23335E7</v>
      </c>
    </row>
    <row r="16" ht="15.75" customHeight="1">
      <c r="A16" s="15" t="s">
        <v>203</v>
      </c>
      <c r="B16" s="133">
        <v>1500.0</v>
      </c>
      <c r="C16" s="133">
        <v>20940.0</v>
      </c>
      <c r="D16" s="133">
        <v>3.141E7</v>
      </c>
    </row>
    <row r="17" ht="15.0" customHeight="1">
      <c r="A17" s="15" t="s">
        <v>204</v>
      </c>
      <c r="B17" s="133">
        <v>100.0</v>
      </c>
      <c r="C17" s="133">
        <v>62370.0</v>
      </c>
      <c r="D17" s="133">
        <v>6237000.0</v>
      </c>
    </row>
    <row r="18" ht="13.5" customHeight="1">
      <c r="A18" s="15"/>
      <c r="B18" s="133"/>
      <c r="C18" s="133"/>
      <c r="D18" s="133"/>
    </row>
    <row r="19" ht="15.75" customHeight="1">
      <c r="A19" s="15" t="s">
        <v>205</v>
      </c>
      <c r="B19" s="133">
        <v>100.0</v>
      </c>
      <c r="C19" s="133">
        <v>100000.0</v>
      </c>
      <c r="D19" s="133">
        <v>1.0E7</v>
      </c>
    </row>
    <row r="20" ht="15.0" customHeight="1">
      <c r="A20" s="15" t="s">
        <v>206</v>
      </c>
      <c r="B20" s="133">
        <v>100.0</v>
      </c>
      <c r="C20" s="133">
        <v>304032.0</v>
      </c>
      <c r="D20" s="133">
        <v>3.04032E7</v>
      </c>
    </row>
    <row r="21" ht="15.0" customHeight="1">
      <c r="A21" s="15" t="s">
        <v>207</v>
      </c>
      <c r="B21" s="133">
        <v>100.0</v>
      </c>
      <c r="C21" s="133">
        <v>37702.0</v>
      </c>
      <c r="D21" s="133">
        <v>3770200.0</v>
      </c>
    </row>
    <row r="22" ht="13.5" customHeight="1">
      <c r="A22" s="15"/>
      <c r="B22" s="133"/>
      <c r="C22" s="133"/>
      <c r="D22" s="133"/>
    </row>
    <row r="23" ht="15.75" customHeight="1">
      <c r="A23" s="127" t="s">
        <v>208</v>
      </c>
      <c r="B23" s="133">
        <v>4600.0</v>
      </c>
      <c r="C23" s="133">
        <v>226667.0</v>
      </c>
      <c r="D23" s="133">
        <v>1.0426682E9</v>
      </c>
    </row>
    <row r="24" ht="16.5" customHeight="1">
      <c r="A24" s="15" t="s">
        <v>209</v>
      </c>
      <c r="B24" s="133" t="s">
        <v>222</v>
      </c>
      <c r="C24" s="135">
        <v>48000.0</v>
      </c>
      <c r="D24" s="135">
        <v>2.0184E8</v>
      </c>
    </row>
    <row r="25" ht="15.75" customHeight="1">
      <c r="A25" s="15" t="s">
        <v>210</v>
      </c>
      <c r="B25" s="135">
        <v>130.0</v>
      </c>
      <c r="C25" s="133" t="s">
        <v>223</v>
      </c>
      <c r="D25" s="133" t="s">
        <v>224</v>
      </c>
    </row>
    <row r="26" ht="13.5" customHeight="1">
      <c r="A26" s="15"/>
      <c r="B26" s="135"/>
      <c r="C26" s="135"/>
      <c r="D26" s="135"/>
    </row>
    <row r="27" ht="15.0" customHeight="1">
      <c r="A27" s="23" t="s">
        <v>129</v>
      </c>
      <c r="B27" s="136" t="s">
        <v>17</v>
      </c>
      <c r="C27" s="136" t="s">
        <v>225</v>
      </c>
      <c r="D27" s="136" t="s">
        <v>226</v>
      </c>
    </row>
    <row r="28" ht="12.75" customHeight="1">
      <c r="A28" s="39" t="s">
        <v>211</v>
      </c>
      <c r="B28" s="32"/>
      <c r="C28" s="32"/>
      <c r="D28" s="32"/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&amp;C149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86"/>
    <col customWidth="1" min="2" max="2" width="7.43"/>
    <col customWidth="1" min="3" max="4" width="10.43"/>
    <col customWidth="1" min="5" max="26" width="8.0"/>
  </cols>
  <sheetData>
    <row r="1" ht="17.25" customHeight="1">
      <c r="A1" s="64" t="s">
        <v>227</v>
      </c>
      <c r="B1" s="1"/>
      <c r="C1" s="1"/>
      <c r="D1" s="1"/>
    </row>
    <row r="2" ht="12.75" customHeight="1">
      <c r="A2" s="3" t="s">
        <v>193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2" t="s">
        <v>228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132" t="s">
        <v>195</v>
      </c>
      <c r="B5" s="118" t="s">
        <v>214</v>
      </c>
      <c r="C5" s="118" t="s">
        <v>215</v>
      </c>
      <c r="D5" s="118" t="s">
        <v>216</v>
      </c>
    </row>
    <row r="6" ht="15.0" customHeight="1">
      <c r="A6" s="49"/>
      <c r="B6" s="120" t="s">
        <v>217</v>
      </c>
      <c r="C6" s="120" t="s">
        <v>218</v>
      </c>
      <c r="D6" s="120" t="s">
        <v>219</v>
      </c>
    </row>
    <row r="7" ht="17.25" customHeight="1">
      <c r="A7" s="127" t="s">
        <v>196</v>
      </c>
      <c r="B7" s="137">
        <v>345.0</v>
      </c>
      <c r="C7" s="133">
        <v>115000.0</v>
      </c>
      <c r="D7" s="135">
        <v>3.9675E8</v>
      </c>
    </row>
    <row r="8" ht="15.75" customHeight="1">
      <c r="A8" s="15" t="s">
        <v>197</v>
      </c>
      <c r="B8" s="137">
        <v>89.0</v>
      </c>
      <c r="C8" s="133">
        <v>1400014.0</v>
      </c>
      <c r="D8" s="133">
        <v>1.24601246E8</v>
      </c>
    </row>
    <row r="9" ht="15.75" customHeight="1">
      <c r="A9" s="127" t="s">
        <v>198</v>
      </c>
      <c r="B9" s="133">
        <v>5000.0</v>
      </c>
      <c r="C9" s="133">
        <v>100000.0</v>
      </c>
      <c r="D9" s="133">
        <v>5.0E8</v>
      </c>
    </row>
    <row r="10" ht="13.5" customHeight="1">
      <c r="A10" s="127"/>
      <c r="B10" s="133"/>
      <c r="C10" s="133"/>
      <c r="D10" s="133"/>
    </row>
    <row r="11" ht="15.75" customHeight="1">
      <c r="A11" s="15" t="s">
        <v>199</v>
      </c>
      <c r="B11" s="133">
        <v>100.0</v>
      </c>
      <c r="C11" s="133">
        <v>2500.0</v>
      </c>
      <c r="D11" s="133">
        <v>2500000.0</v>
      </c>
    </row>
    <row r="12" ht="15.75" customHeight="1">
      <c r="A12" s="15" t="s">
        <v>200</v>
      </c>
      <c r="B12" s="133">
        <v>140.0</v>
      </c>
      <c r="C12" s="133">
        <v>1500000.0</v>
      </c>
      <c r="D12" s="133">
        <v>2.1E8</v>
      </c>
    </row>
    <row r="13" ht="15.0" customHeight="1">
      <c r="A13" s="15" t="s">
        <v>201</v>
      </c>
      <c r="B13" s="133">
        <v>2000.0</v>
      </c>
      <c r="C13" s="133">
        <v>595040.0</v>
      </c>
      <c r="D13" s="133">
        <v>1.19008E9</v>
      </c>
    </row>
    <row r="14" ht="13.5" customHeight="1">
      <c r="A14" s="15"/>
      <c r="B14" s="133"/>
      <c r="C14" s="133"/>
      <c r="D14" s="133"/>
    </row>
    <row r="15" ht="15.0" customHeight="1">
      <c r="A15" s="15" t="s">
        <v>202</v>
      </c>
      <c r="B15" s="133">
        <v>300.0</v>
      </c>
      <c r="C15" s="133">
        <v>249334.0</v>
      </c>
      <c r="D15" s="133">
        <v>7.48002E7</v>
      </c>
    </row>
    <row r="16" ht="15.0" customHeight="1">
      <c r="A16" s="15" t="s">
        <v>203</v>
      </c>
      <c r="B16" s="133">
        <v>1500.0</v>
      </c>
      <c r="C16" s="133">
        <v>20940.0</v>
      </c>
      <c r="D16" s="133">
        <v>3.141E7</v>
      </c>
    </row>
    <row r="17" ht="15.75" customHeight="1">
      <c r="A17" s="15" t="s">
        <v>204</v>
      </c>
      <c r="B17" s="133">
        <v>100.0</v>
      </c>
      <c r="C17" s="133">
        <v>62370.0</v>
      </c>
      <c r="D17" s="133">
        <v>6237000.0</v>
      </c>
    </row>
    <row r="18" ht="13.5" customHeight="1">
      <c r="A18" s="15"/>
      <c r="B18" s="133"/>
      <c r="C18" s="133"/>
      <c r="D18" s="133"/>
    </row>
    <row r="19" ht="15.0" customHeight="1">
      <c r="A19" s="15" t="s">
        <v>205</v>
      </c>
      <c r="B19" s="133">
        <v>100.0</v>
      </c>
      <c r="C19" s="133">
        <v>100000.0</v>
      </c>
      <c r="D19" s="133">
        <v>1.0E7</v>
      </c>
    </row>
    <row r="20" ht="15.0" customHeight="1">
      <c r="A20" s="15" t="s">
        <v>206</v>
      </c>
      <c r="B20" s="133">
        <v>100.0</v>
      </c>
      <c r="C20" s="133">
        <v>304032.0</v>
      </c>
      <c r="D20" s="133">
        <v>3.04032E7</v>
      </c>
    </row>
    <row r="21" ht="15.0" customHeight="1">
      <c r="A21" s="15" t="s">
        <v>207</v>
      </c>
      <c r="B21" s="133">
        <v>100.0</v>
      </c>
      <c r="C21" s="133">
        <v>37702.0</v>
      </c>
      <c r="D21" s="133">
        <v>3770200.0</v>
      </c>
    </row>
    <row r="22" ht="13.5" customHeight="1">
      <c r="A22" s="15"/>
      <c r="B22" s="133"/>
      <c r="C22" s="133"/>
      <c r="D22" s="133"/>
    </row>
    <row r="23" ht="15.75" customHeight="1">
      <c r="A23" s="127" t="s">
        <v>208</v>
      </c>
      <c r="B23" s="133">
        <v>5100.0</v>
      </c>
      <c r="C23" s="133">
        <v>226667.0</v>
      </c>
      <c r="D23" s="133">
        <v>1.1560017E9</v>
      </c>
    </row>
    <row r="24" ht="15.0" customHeight="1">
      <c r="A24" s="15" t="s">
        <v>209</v>
      </c>
      <c r="B24" s="135">
        <v>4205.0</v>
      </c>
      <c r="C24" s="133">
        <v>96000.0</v>
      </c>
      <c r="D24" s="135">
        <v>4.0368E8</v>
      </c>
    </row>
    <row r="25" ht="15.0" customHeight="1">
      <c r="A25" s="15" t="s">
        <v>210</v>
      </c>
      <c r="B25" s="133" t="s">
        <v>229</v>
      </c>
      <c r="C25" s="133" t="s">
        <v>223</v>
      </c>
      <c r="D25" s="133" t="s">
        <v>224</v>
      </c>
    </row>
    <row r="26" ht="13.5" customHeight="1">
      <c r="A26" s="15"/>
      <c r="B26" s="133" t="s">
        <v>17</v>
      </c>
      <c r="C26" s="133"/>
      <c r="D26" s="135"/>
    </row>
    <row r="27" ht="15.0" customHeight="1">
      <c r="A27" s="23" t="s">
        <v>129</v>
      </c>
      <c r="B27" s="138"/>
      <c r="C27" s="136" t="s">
        <v>230</v>
      </c>
      <c r="D27" s="136" t="s">
        <v>231</v>
      </c>
    </row>
    <row r="28" ht="12.75" customHeight="1">
      <c r="A28" s="39" t="s">
        <v>211</v>
      </c>
      <c r="B28" s="139"/>
      <c r="C28" s="139"/>
      <c r="D28" s="139"/>
    </row>
    <row r="29" ht="13.5" customHeight="1">
      <c r="A29" s="140"/>
      <c r="B29" s="140"/>
      <c r="C29" s="140"/>
      <c r="D29" s="7"/>
    </row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&amp;C150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0"/>
    <col customWidth="1" min="2" max="2" width="6.43"/>
    <col customWidth="1" min="3" max="3" width="6.57"/>
    <col customWidth="1" min="4" max="4" width="7.86"/>
    <col customWidth="1" min="5" max="5" width="6.43"/>
    <col customWidth="1" min="6" max="26" width="8.0"/>
  </cols>
  <sheetData>
    <row r="1" ht="17.25" customHeight="1">
      <c r="A1" s="1" t="s">
        <v>232</v>
      </c>
    </row>
    <row r="2" ht="12.75" customHeight="1">
      <c r="A2" s="3" t="s">
        <v>193</v>
      </c>
      <c r="B2" s="5"/>
      <c r="C2" s="5"/>
      <c r="D2" s="5"/>
      <c r="E2" s="3"/>
    </row>
    <row r="3" ht="12.75" customHeight="1">
      <c r="A3" s="2" t="s">
        <v>233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41" t="s">
        <v>195</v>
      </c>
      <c r="B5" s="68">
        <v>2000.0</v>
      </c>
      <c r="C5" s="68">
        <v>2001.0</v>
      </c>
      <c r="D5" s="68">
        <v>2002.0</v>
      </c>
      <c r="E5" s="142" t="s">
        <v>36</v>
      </c>
    </row>
    <row r="6" ht="16.5" customHeight="1">
      <c r="A6" s="127" t="s">
        <v>196</v>
      </c>
      <c r="B6" s="133" t="s">
        <v>17</v>
      </c>
      <c r="C6" s="133" t="s">
        <v>17</v>
      </c>
      <c r="D6" s="133" t="s">
        <v>234</v>
      </c>
      <c r="E6" s="133">
        <v>15551.0</v>
      </c>
    </row>
    <row r="7" ht="13.5" customHeight="1">
      <c r="A7" s="15" t="s">
        <v>197</v>
      </c>
      <c r="B7" s="133">
        <v>5000.0</v>
      </c>
      <c r="C7" s="133"/>
      <c r="D7" s="133">
        <v>230.0</v>
      </c>
      <c r="E7" s="133" t="s">
        <v>17</v>
      </c>
    </row>
    <row r="8" ht="13.5" customHeight="1">
      <c r="A8" s="127" t="s">
        <v>235</v>
      </c>
      <c r="B8" s="133">
        <v>4.0</v>
      </c>
      <c r="C8" s="133">
        <v>58.0</v>
      </c>
      <c r="D8" s="133" t="s">
        <v>17</v>
      </c>
      <c r="E8" s="135">
        <v>6.0</v>
      </c>
    </row>
    <row r="9" ht="13.5" customHeight="1">
      <c r="A9" s="127"/>
      <c r="B9" s="133"/>
      <c r="C9" s="133"/>
      <c r="D9" s="133"/>
      <c r="E9" s="135"/>
    </row>
    <row r="10" ht="13.5" customHeight="1">
      <c r="A10" s="15" t="s">
        <v>199</v>
      </c>
      <c r="B10" s="133" t="s">
        <v>17</v>
      </c>
      <c r="C10" s="133" t="s">
        <v>17</v>
      </c>
      <c r="D10" s="133" t="s">
        <v>17</v>
      </c>
      <c r="E10" s="133" t="s">
        <v>17</v>
      </c>
    </row>
    <row r="11" ht="13.5" customHeight="1">
      <c r="A11" s="15" t="s">
        <v>200</v>
      </c>
      <c r="B11" s="133">
        <v>3500.0</v>
      </c>
      <c r="C11" s="133">
        <v>24750.0</v>
      </c>
      <c r="D11" s="133" t="s">
        <v>17</v>
      </c>
      <c r="E11" s="133" t="s">
        <v>17</v>
      </c>
    </row>
    <row r="12" ht="13.5" customHeight="1">
      <c r="A12" s="15" t="s">
        <v>201</v>
      </c>
      <c r="B12" s="133">
        <v>3773.0</v>
      </c>
      <c r="C12" s="133">
        <v>124119.0</v>
      </c>
      <c r="D12" s="133">
        <v>2898.0</v>
      </c>
      <c r="E12" s="133">
        <v>100.0</v>
      </c>
    </row>
    <row r="13" ht="13.5" customHeight="1">
      <c r="A13" s="15"/>
      <c r="B13" s="133"/>
      <c r="C13" s="133"/>
      <c r="D13" s="133"/>
      <c r="E13" s="133"/>
    </row>
    <row r="14" ht="13.5" customHeight="1">
      <c r="A14" s="15" t="s">
        <v>202</v>
      </c>
      <c r="B14" s="133">
        <v>58719.0</v>
      </c>
      <c r="C14" s="133" t="s">
        <v>17</v>
      </c>
      <c r="D14" s="135">
        <v>57185.0</v>
      </c>
      <c r="E14" s="135">
        <v>1000.0</v>
      </c>
    </row>
    <row r="15" ht="13.5" customHeight="1">
      <c r="A15" s="15" t="s">
        <v>203</v>
      </c>
      <c r="B15" s="133" t="s">
        <v>17</v>
      </c>
      <c r="C15" s="133" t="s">
        <v>17</v>
      </c>
      <c r="D15" s="133">
        <v>20.0</v>
      </c>
      <c r="E15" s="133">
        <v>15.0</v>
      </c>
    </row>
    <row r="16" ht="13.5" customHeight="1">
      <c r="A16" s="15" t="s">
        <v>204</v>
      </c>
      <c r="B16" s="133" t="s">
        <v>17</v>
      </c>
      <c r="C16" s="133" t="s">
        <v>17</v>
      </c>
      <c r="D16" s="133" t="s">
        <v>17</v>
      </c>
      <c r="E16" s="133" t="s">
        <v>17</v>
      </c>
    </row>
    <row r="17" ht="13.5" customHeight="1">
      <c r="A17" s="15"/>
      <c r="B17" s="133"/>
      <c r="C17" s="133"/>
      <c r="D17" s="133"/>
      <c r="E17" s="133"/>
    </row>
    <row r="18" ht="13.5" customHeight="1">
      <c r="A18" s="15" t="s">
        <v>205</v>
      </c>
      <c r="B18" s="133" t="s">
        <v>17</v>
      </c>
      <c r="C18" s="133">
        <v>30000.0</v>
      </c>
      <c r="D18" s="133" t="s">
        <v>17</v>
      </c>
      <c r="E18" s="133" t="s">
        <v>17</v>
      </c>
    </row>
    <row r="19" ht="13.5" customHeight="1">
      <c r="A19" s="15" t="s">
        <v>206</v>
      </c>
      <c r="B19" s="133">
        <v>23.0</v>
      </c>
      <c r="C19" s="133">
        <v>304032.0</v>
      </c>
      <c r="D19" s="133" t="s">
        <v>17</v>
      </c>
      <c r="E19" s="133">
        <v>27.0</v>
      </c>
    </row>
    <row r="20" ht="13.5" customHeight="1">
      <c r="A20" s="15" t="s">
        <v>207</v>
      </c>
      <c r="B20" s="133" t="s">
        <v>236</v>
      </c>
      <c r="C20" s="133">
        <v>4800.0</v>
      </c>
      <c r="D20" s="133" t="s">
        <v>17</v>
      </c>
      <c r="E20" s="133" t="s">
        <v>17</v>
      </c>
    </row>
    <row r="21" ht="13.5" customHeight="1">
      <c r="A21" s="15"/>
      <c r="B21" s="133"/>
      <c r="C21" s="133"/>
      <c r="D21" s="133"/>
      <c r="E21" s="133"/>
    </row>
    <row r="22" ht="13.5" customHeight="1">
      <c r="A22" s="127" t="s">
        <v>208</v>
      </c>
      <c r="B22" s="133">
        <v>3977.0</v>
      </c>
      <c r="C22" s="133">
        <v>1393.0</v>
      </c>
      <c r="D22" s="133">
        <v>2974.0</v>
      </c>
      <c r="E22" s="133">
        <v>280.0</v>
      </c>
    </row>
    <row r="23" ht="13.5" customHeight="1">
      <c r="A23" s="15" t="s">
        <v>209</v>
      </c>
      <c r="B23" s="133">
        <v>12141.0</v>
      </c>
      <c r="C23" s="133">
        <v>2021.0</v>
      </c>
      <c r="D23" s="133">
        <v>1583.0</v>
      </c>
      <c r="E23" s="135">
        <v>81636.0</v>
      </c>
    </row>
    <row r="24" ht="13.5" customHeight="1">
      <c r="A24" s="15" t="s">
        <v>210</v>
      </c>
      <c r="B24" s="133">
        <v>10000.0</v>
      </c>
      <c r="C24" s="133">
        <v>10.0</v>
      </c>
      <c r="D24" s="133" t="s">
        <v>17</v>
      </c>
      <c r="E24" s="133" t="s">
        <v>17</v>
      </c>
    </row>
    <row r="25" ht="13.5" customHeight="1">
      <c r="A25" s="6"/>
      <c r="B25" s="133"/>
      <c r="C25" s="133"/>
      <c r="D25" s="133"/>
      <c r="E25" s="133"/>
    </row>
    <row r="26" ht="15.75" customHeight="1">
      <c r="A26" s="143" t="s">
        <v>129</v>
      </c>
      <c r="B26" s="136">
        <v>97137.0</v>
      </c>
      <c r="C26" s="136">
        <v>491183.0</v>
      </c>
      <c r="D26" s="136">
        <v>1225043.0</v>
      </c>
      <c r="E26" s="138">
        <v>98615.0</v>
      </c>
    </row>
    <row r="27" ht="12.75" customHeight="1">
      <c r="A27" s="100" t="s">
        <v>100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</row>
    <row r="28" ht="13.5" customHeight="1">
      <c r="A28" s="5" t="s">
        <v>191</v>
      </c>
      <c r="B28" s="33"/>
      <c r="C28" s="33"/>
      <c r="D28" s="33"/>
      <c r="E28" s="33"/>
    </row>
    <row r="29" ht="13.5" customHeight="1">
      <c r="A29" s="5"/>
      <c r="B29" s="33"/>
      <c r="C29" s="33"/>
      <c r="D29" s="33"/>
      <c r="E29" s="33"/>
    </row>
    <row r="30" ht="12.75" customHeight="1">
      <c r="A30" s="39" t="s">
        <v>211</v>
      </c>
      <c r="B30" s="129"/>
      <c r="C30" s="32"/>
      <c r="D30" s="32"/>
      <c r="E30" s="32"/>
    </row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&amp;C151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57"/>
    <col customWidth="1" min="2" max="2" width="7.71"/>
    <col customWidth="1" min="3" max="3" width="6.14"/>
    <col customWidth="1" min="4" max="5" width="6.43"/>
    <col customWidth="1" min="6" max="6" width="6.14"/>
    <col customWidth="1" min="7" max="26" width="8.0"/>
  </cols>
  <sheetData>
    <row r="1" ht="17.25" customHeight="1">
      <c r="A1" s="64" t="s">
        <v>237</v>
      </c>
      <c r="B1" s="1"/>
      <c r="C1" s="14"/>
      <c r="D1" s="14"/>
      <c r="E1" s="47"/>
      <c r="F1" s="47"/>
      <c r="G1" s="47"/>
    </row>
    <row r="2" ht="15.75" customHeight="1">
      <c r="A2" s="3" t="s">
        <v>193</v>
      </c>
      <c r="B2" s="3"/>
      <c r="C2" s="5"/>
      <c r="D2" s="5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 t="s">
        <v>238</v>
      </c>
      <c r="B3" s="3"/>
      <c r="C3" s="5"/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7"/>
      <c r="B4" s="7"/>
      <c r="C4" s="7" t="s">
        <v>239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75" customHeight="1">
      <c r="A5" s="144" t="s">
        <v>195</v>
      </c>
      <c r="B5" s="11"/>
      <c r="C5" s="68">
        <v>2000.0</v>
      </c>
      <c r="D5" s="68">
        <v>2001.0</v>
      </c>
      <c r="E5" s="68">
        <v>2002.0</v>
      </c>
      <c r="F5" s="142" t="s">
        <v>36</v>
      </c>
      <c r="G5" s="4"/>
    </row>
    <row r="6" ht="15.75" customHeight="1">
      <c r="A6" s="127" t="s">
        <v>196</v>
      </c>
      <c r="B6" s="145" t="s">
        <v>240</v>
      </c>
      <c r="C6" s="146" t="s">
        <v>17</v>
      </c>
      <c r="D6" s="146" t="s">
        <v>17</v>
      </c>
      <c r="E6" s="146">
        <v>115.0</v>
      </c>
      <c r="F6" s="146" t="s">
        <v>17</v>
      </c>
      <c r="G6" s="56"/>
    </row>
    <row r="7" ht="13.5" customHeight="1">
      <c r="A7" s="127"/>
      <c r="B7" s="145" t="s">
        <v>241</v>
      </c>
      <c r="C7" s="146" t="s">
        <v>17</v>
      </c>
      <c r="D7" s="146" t="s">
        <v>17</v>
      </c>
      <c r="E7" s="146">
        <v>1.02</v>
      </c>
      <c r="F7" s="146">
        <v>2.787</v>
      </c>
      <c r="G7" s="56"/>
    </row>
    <row r="8" ht="13.5" customHeight="1">
      <c r="A8" s="15" t="s">
        <v>197</v>
      </c>
      <c r="B8" s="145" t="s">
        <v>240</v>
      </c>
      <c r="C8" s="146" t="s">
        <v>17</v>
      </c>
      <c r="D8" s="146" t="s">
        <v>17</v>
      </c>
      <c r="E8" s="146"/>
      <c r="F8" s="146" t="s">
        <v>17</v>
      </c>
      <c r="G8" s="56"/>
    </row>
    <row r="9" ht="13.5" customHeight="1">
      <c r="A9" s="15"/>
      <c r="B9" s="145" t="s">
        <v>241</v>
      </c>
      <c r="C9" s="146">
        <v>0.52</v>
      </c>
      <c r="D9" s="146" t="s">
        <v>17</v>
      </c>
      <c r="E9" s="146">
        <v>0.023</v>
      </c>
      <c r="F9" s="146" t="s">
        <v>17</v>
      </c>
      <c r="G9" s="56"/>
    </row>
    <row r="10" ht="13.5" customHeight="1">
      <c r="A10" s="127" t="s">
        <v>198</v>
      </c>
      <c r="B10" s="145" t="s">
        <v>240</v>
      </c>
      <c r="C10" s="146"/>
      <c r="D10" s="146" t="s">
        <v>17</v>
      </c>
      <c r="E10" s="146" t="s">
        <v>17</v>
      </c>
      <c r="F10" s="146" t="s">
        <v>17</v>
      </c>
      <c r="G10" s="56"/>
    </row>
    <row r="11" ht="13.5" customHeight="1">
      <c r="A11" s="127"/>
      <c r="B11" s="145" t="s">
        <v>241</v>
      </c>
      <c r="C11" s="146">
        <v>0.016</v>
      </c>
      <c r="D11" s="146">
        <v>0.286</v>
      </c>
      <c r="E11" s="146" t="s">
        <v>17</v>
      </c>
      <c r="F11" s="146">
        <v>0.031</v>
      </c>
      <c r="G11" s="56"/>
    </row>
    <row r="12" ht="13.5" customHeight="1">
      <c r="A12" s="15" t="s">
        <v>199</v>
      </c>
      <c r="B12" s="145" t="s">
        <v>240</v>
      </c>
      <c r="C12" s="146" t="s">
        <v>17</v>
      </c>
      <c r="D12" s="146" t="s">
        <v>17</v>
      </c>
      <c r="E12" s="146" t="s">
        <v>17</v>
      </c>
      <c r="F12" s="146" t="s">
        <v>17</v>
      </c>
      <c r="G12" s="56"/>
    </row>
    <row r="13" ht="13.5" customHeight="1">
      <c r="A13" s="15"/>
      <c r="B13" s="145" t="s">
        <v>241</v>
      </c>
      <c r="C13" s="146" t="s">
        <v>17</v>
      </c>
      <c r="D13" s="146" t="s">
        <v>17</v>
      </c>
      <c r="E13" s="146" t="s">
        <v>17</v>
      </c>
      <c r="F13" s="146" t="s">
        <v>17</v>
      </c>
      <c r="G13" s="56"/>
    </row>
    <row r="14" ht="13.5" customHeight="1">
      <c r="A14" s="15" t="s">
        <v>200</v>
      </c>
      <c r="B14" s="145" t="s">
        <v>240</v>
      </c>
      <c r="C14" s="146" t="s">
        <v>17</v>
      </c>
      <c r="D14" s="146" t="s">
        <v>17</v>
      </c>
      <c r="E14" s="146" t="s">
        <v>17</v>
      </c>
      <c r="F14" s="146" t="s">
        <v>17</v>
      </c>
      <c r="G14" s="56"/>
    </row>
    <row r="15" ht="13.5" customHeight="1">
      <c r="A15" s="15"/>
      <c r="B15" s="145" t="s">
        <v>241</v>
      </c>
      <c r="C15" s="146" t="s">
        <v>17</v>
      </c>
      <c r="D15" s="146">
        <v>3.47</v>
      </c>
      <c r="E15" s="146" t="s">
        <v>17</v>
      </c>
      <c r="F15" s="146" t="s">
        <v>17</v>
      </c>
      <c r="G15" s="56"/>
    </row>
    <row r="16" ht="13.5" customHeight="1">
      <c r="A16" s="15" t="s">
        <v>201</v>
      </c>
      <c r="B16" s="145" t="s">
        <v>240</v>
      </c>
      <c r="C16" s="146"/>
      <c r="D16" s="146" t="s">
        <v>17</v>
      </c>
      <c r="E16" s="146" t="s">
        <v>17</v>
      </c>
      <c r="F16" s="146" t="s">
        <v>17</v>
      </c>
      <c r="G16" s="56"/>
    </row>
    <row r="17" ht="13.5" customHeight="1">
      <c r="A17" s="15"/>
      <c r="B17" s="145" t="s">
        <v>241</v>
      </c>
      <c r="C17" s="146">
        <v>2.06</v>
      </c>
      <c r="D17" s="146">
        <v>60.16</v>
      </c>
      <c r="E17" s="146">
        <v>3.83</v>
      </c>
      <c r="F17" s="146">
        <v>0.2</v>
      </c>
      <c r="G17" s="56"/>
    </row>
    <row r="18" ht="13.5" customHeight="1">
      <c r="A18" s="15" t="s">
        <v>202</v>
      </c>
      <c r="B18" s="145" t="s">
        <v>240</v>
      </c>
      <c r="C18" s="146">
        <v>5.87</v>
      </c>
      <c r="D18" s="146" t="s">
        <v>17</v>
      </c>
      <c r="E18" s="146" t="s">
        <v>17</v>
      </c>
      <c r="F18" s="146" t="s">
        <v>17</v>
      </c>
      <c r="G18" s="56"/>
    </row>
    <row r="19" ht="13.5" customHeight="1">
      <c r="A19" s="15"/>
      <c r="B19" s="145" t="s">
        <v>241</v>
      </c>
      <c r="C19" s="146" t="s">
        <v>17</v>
      </c>
      <c r="D19" s="146" t="s">
        <v>17</v>
      </c>
      <c r="E19" s="146">
        <v>13.28</v>
      </c>
      <c r="F19" s="146">
        <v>0.3</v>
      </c>
      <c r="G19" s="56"/>
    </row>
    <row r="20" ht="13.5" customHeight="1">
      <c r="A20" s="15" t="s">
        <v>203</v>
      </c>
      <c r="B20" s="145" t="s">
        <v>240</v>
      </c>
      <c r="C20" s="146" t="s">
        <v>17</v>
      </c>
      <c r="D20" s="146" t="s">
        <v>17</v>
      </c>
      <c r="E20" s="146" t="s">
        <v>17</v>
      </c>
      <c r="F20" s="146" t="s">
        <v>17</v>
      </c>
      <c r="G20" s="56"/>
    </row>
    <row r="21" ht="13.5" customHeight="1">
      <c r="A21" s="15"/>
      <c r="B21" s="145" t="s">
        <v>241</v>
      </c>
      <c r="C21" s="146">
        <v>0.47</v>
      </c>
      <c r="D21" s="146" t="s">
        <v>17</v>
      </c>
      <c r="E21" s="146">
        <v>0.03</v>
      </c>
      <c r="F21" s="146">
        <v>0.023</v>
      </c>
      <c r="G21" s="56"/>
    </row>
    <row r="22" ht="13.5" customHeight="1">
      <c r="A22" s="15" t="s">
        <v>204</v>
      </c>
      <c r="B22" s="145" t="s">
        <v>240</v>
      </c>
      <c r="C22" s="146" t="s">
        <v>17</v>
      </c>
      <c r="D22" s="146" t="s">
        <v>17</v>
      </c>
      <c r="E22" s="146" t="s">
        <v>17</v>
      </c>
      <c r="F22" s="146" t="s">
        <v>17</v>
      </c>
      <c r="G22" s="56"/>
    </row>
    <row r="23" ht="13.5" customHeight="1">
      <c r="A23" s="15"/>
      <c r="B23" s="145" t="s">
        <v>241</v>
      </c>
      <c r="C23" s="146" t="s">
        <v>17</v>
      </c>
      <c r="D23" s="146" t="s">
        <v>17</v>
      </c>
      <c r="E23" s="146" t="s">
        <v>17</v>
      </c>
      <c r="F23" s="146" t="s">
        <v>17</v>
      </c>
      <c r="G23" s="56"/>
    </row>
    <row r="24" ht="13.5" customHeight="1">
      <c r="A24" s="15" t="s">
        <v>205</v>
      </c>
      <c r="B24" s="145" t="s">
        <v>240</v>
      </c>
      <c r="C24" s="146" t="s">
        <v>17</v>
      </c>
      <c r="D24" s="146">
        <v>3.0</v>
      </c>
      <c r="E24" s="146" t="s">
        <v>17</v>
      </c>
      <c r="F24" s="146" t="s">
        <v>17</v>
      </c>
      <c r="G24" s="56"/>
    </row>
    <row r="25" ht="13.5" customHeight="1">
      <c r="A25" s="15"/>
      <c r="B25" s="145" t="s">
        <v>241</v>
      </c>
      <c r="C25" s="146" t="s">
        <v>17</v>
      </c>
      <c r="D25" s="146" t="s">
        <v>17</v>
      </c>
      <c r="E25" s="146" t="s">
        <v>17</v>
      </c>
      <c r="F25" s="146" t="s">
        <v>17</v>
      </c>
      <c r="G25" s="56"/>
    </row>
    <row r="26" ht="13.5" customHeight="1">
      <c r="A26" s="15" t="s">
        <v>206</v>
      </c>
      <c r="B26" s="145" t="s">
        <v>240</v>
      </c>
      <c r="C26" s="146" t="s">
        <v>17</v>
      </c>
      <c r="D26" s="146">
        <v>30.4</v>
      </c>
      <c r="E26" s="146" t="s">
        <v>17</v>
      </c>
      <c r="F26" s="146" t="s">
        <v>17</v>
      </c>
      <c r="G26" s="56"/>
    </row>
    <row r="27" ht="13.5" customHeight="1">
      <c r="A27" s="15"/>
      <c r="B27" s="145" t="s">
        <v>241</v>
      </c>
      <c r="C27" s="146">
        <v>0.002</v>
      </c>
      <c r="D27" s="146" t="s">
        <v>17</v>
      </c>
      <c r="E27" s="146" t="s">
        <v>17</v>
      </c>
      <c r="F27" s="146">
        <v>0.003</v>
      </c>
      <c r="G27" s="56"/>
    </row>
    <row r="28" ht="13.5" customHeight="1">
      <c r="A28" s="15" t="s">
        <v>207</v>
      </c>
      <c r="B28" s="145" t="s">
        <v>240</v>
      </c>
      <c r="C28" s="146" t="s">
        <v>17</v>
      </c>
      <c r="D28" s="146" t="s">
        <v>17</v>
      </c>
      <c r="E28" s="146" t="s">
        <v>17</v>
      </c>
      <c r="F28" s="146" t="s">
        <v>17</v>
      </c>
      <c r="G28" s="56"/>
    </row>
    <row r="29" ht="13.5" customHeight="1">
      <c r="A29" s="15"/>
      <c r="B29" s="145" t="s">
        <v>241</v>
      </c>
      <c r="C29" s="146" t="s">
        <v>17</v>
      </c>
      <c r="D29" s="146">
        <v>0.48</v>
      </c>
      <c r="E29" s="146" t="s">
        <v>17</v>
      </c>
      <c r="F29" s="146" t="s">
        <v>17</v>
      </c>
      <c r="G29" s="56"/>
    </row>
    <row r="30" ht="13.5" customHeight="1">
      <c r="A30" s="127" t="s">
        <v>208</v>
      </c>
      <c r="B30" s="145" t="s">
        <v>240</v>
      </c>
      <c r="C30" s="146" t="s">
        <v>17</v>
      </c>
      <c r="D30" s="146" t="s">
        <v>17</v>
      </c>
      <c r="E30" s="146" t="s">
        <v>17</v>
      </c>
      <c r="F30" s="146" t="s">
        <v>17</v>
      </c>
      <c r="G30" s="56"/>
    </row>
    <row r="31" ht="13.5" customHeight="1">
      <c r="A31" s="127"/>
      <c r="B31" s="145" t="s">
        <v>241</v>
      </c>
      <c r="C31" s="146">
        <v>13.96</v>
      </c>
      <c r="D31" s="146">
        <v>5.88</v>
      </c>
      <c r="E31" s="146">
        <v>13.65</v>
      </c>
      <c r="F31" s="146">
        <v>1.407</v>
      </c>
      <c r="G31" s="56"/>
    </row>
    <row r="32" ht="13.5" customHeight="1">
      <c r="A32" s="15" t="s">
        <v>209</v>
      </c>
      <c r="B32" s="145" t="s">
        <v>240</v>
      </c>
      <c r="C32" s="146">
        <v>24.54</v>
      </c>
      <c r="D32" s="146" t="s">
        <v>17</v>
      </c>
      <c r="E32" s="146" t="s">
        <v>17</v>
      </c>
      <c r="F32" s="146">
        <v>81.86</v>
      </c>
      <c r="G32" s="56"/>
    </row>
    <row r="33" ht="13.5" customHeight="1">
      <c r="A33" s="15"/>
      <c r="B33" s="145" t="s">
        <v>241</v>
      </c>
      <c r="C33" s="146">
        <v>7.14</v>
      </c>
      <c r="D33" s="146">
        <v>8.29</v>
      </c>
      <c r="E33" s="146">
        <v>6.62</v>
      </c>
      <c r="F33" s="146">
        <v>1.161</v>
      </c>
      <c r="G33" s="56"/>
    </row>
    <row r="34" ht="13.5" customHeight="1">
      <c r="A34" s="15" t="s">
        <v>210</v>
      </c>
      <c r="B34" s="145" t="s">
        <v>240</v>
      </c>
      <c r="C34" s="146" t="s">
        <v>17</v>
      </c>
      <c r="D34" s="146" t="s">
        <v>17</v>
      </c>
      <c r="E34" s="146" t="s">
        <v>17</v>
      </c>
      <c r="F34" s="146" t="s">
        <v>17</v>
      </c>
      <c r="G34" s="4"/>
    </row>
    <row r="35" ht="13.5" customHeight="1">
      <c r="A35" s="15"/>
      <c r="B35" s="145" t="s">
        <v>241</v>
      </c>
      <c r="C35" s="146" t="s">
        <v>17</v>
      </c>
      <c r="D35" s="146" t="s">
        <v>17</v>
      </c>
      <c r="E35" s="146" t="s">
        <v>17</v>
      </c>
      <c r="F35" s="146" t="s">
        <v>17</v>
      </c>
      <c r="G35" s="4"/>
    </row>
    <row r="36" ht="13.5" customHeight="1">
      <c r="A36" s="15"/>
      <c r="B36" s="145"/>
      <c r="C36" s="146"/>
      <c r="D36" s="146"/>
      <c r="E36" s="146"/>
      <c r="F36" s="146"/>
      <c r="G36" s="4"/>
    </row>
    <row r="37" ht="15.0" customHeight="1">
      <c r="A37" s="122" t="s">
        <v>129</v>
      </c>
      <c r="B37" s="122"/>
      <c r="C37" s="147">
        <v>54.578</v>
      </c>
      <c r="D37" s="148">
        <v>111.966</v>
      </c>
      <c r="E37" s="148">
        <v>153.453</v>
      </c>
      <c r="F37" s="148">
        <v>87.77</v>
      </c>
      <c r="G37" s="4"/>
    </row>
    <row r="38" ht="13.5" customHeight="1">
      <c r="A38" s="149" t="s">
        <v>100</v>
      </c>
      <c r="B38" s="127"/>
      <c r="C38" s="146"/>
      <c r="D38" s="150"/>
      <c r="E38" s="150"/>
      <c r="F38" s="150"/>
      <c r="G38" s="4"/>
    </row>
    <row r="39" ht="13.5" customHeight="1">
      <c r="A39" s="5" t="s">
        <v>191</v>
      </c>
      <c r="B39" s="33"/>
      <c r="C39" s="33"/>
      <c r="D39" s="33"/>
      <c r="E39" s="33"/>
    </row>
    <row r="40" ht="13.5" customHeight="1">
      <c r="A40" s="33"/>
      <c r="B40" s="33"/>
      <c r="C40" s="33"/>
      <c r="D40" s="33"/>
      <c r="E40" s="33"/>
    </row>
    <row r="41" ht="12.75" customHeight="1">
      <c r="A41" s="39" t="s">
        <v>211</v>
      </c>
      <c r="B41" s="151"/>
      <c r="C41" s="32"/>
      <c r="D41" s="32"/>
      <c r="E41" s="32"/>
      <c r="F41" s="32"/>
      <c r="G41" s="32"/>
    </row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&amp;C152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6.43"/>
    <col customWidth="1" min="3" max="3" width="6.0"/>
    <col customWidth="1" min="4" max="4" width="6.43"/>
    <col customWidth="1" min="5" max="5" width="6.57"/>
    <col customWidth="1" min="6" max="6" width="6.14"/>
    <col customWidth="1" min="7" max="26" width="8.0"/>
  </cols>
  <sheetData>
    <row r="1" ht="15.0" customHeight="1">
      <c r="A1" s="1" t="s">
        <v>33</v>
      </c>
    </row>
    <row r="2" ht="12.75" customHeight="1">
      <c r="A2" s="2" t="s">
        <v>34</v>
      </c>
    </row>
    <row r="3" ht="12.75" customHeight="1">
      <c r="A3" s="2" t="s">
        <v>35</v>
      </c>
      <c r="B3" s="2"/>
      <c r="C3" s="2"/>
      <c r="D3" s="2"/>
      <c r="E3" s="2"/>
      <c r="F3" s="2"/>
    </row>
    <row r="4" ht="11.25" customHeight="1">
      <c r="A4" s="6"/>
      <c r="B4" s="6"/>
      <c r="C4" s="6"/>
      <c r="D4" s="6" t="s">
        <v>3</v>
      </c>
      <c r="E4" s="6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75" customHeight="1">
      <c r="A5" s="8" t="s">
        <v>4</v>
      </c>
      <c r="B5" s="10">
        <v>1999.0</v>
      </c>
      <c r="C5" s="9" t="s">
        <v>5</v>
      </c>
      <c r="D5" s="9" t="s">
        <v>6</v>
      </c>
      <c r="E5" s="10">
        <v>2002.0</v>
      </c>
      <c r="F5" s="9" t="s">
        <v>36</v>
      </c>
    </row>
    <row r="6" ht="17.25" customHeight="1">
      <c r="A6" s="15" t="s">
        <v>8</v>
      </c>
      <c r="B6" s="16">
        <v>2022.8</v>
      </c>
      <c r="C6" s="16">
        <v>956.9</v>
      </c>
      <c r="D6" s="16">
        <v>1077.35</v>
      </c>
      <c r="E6" s="16">
        <v>1259.1</v>
      </c>
      <c r="F6" s="17">
        <v>1358.5</v>
      </c>
    </row>
    <row r="7" ht="13.5" customHeight="1">
      <c r="A7" s="15" t="s">
        <v>9</v>
      </c>
      <c r="B7" s="17">
        <v>84.9</v>
      </c>
      <c r="C7" s="16">
        <v>45.5</v>
      </c>
      <c r="D7" s="16">
        <v>30.6</v>
      </c>
      <c r="E7" s="16">
        <v>44.2</v>
      </c>
      <c r="F7" s="17">
        <v>92.1</v>
      </c>
    </row>
    <row r="8" ht="13.5" customHeight="1">
      <c r="A8" s="15" t="s">
        <v>37</v>
      </c>
      <c r="B8" s="17">
        <v>55.8</v>
      </c>
      <c r="C8" s="16">
        <v>52.1</v>
      </c>
      <c r="D8" s="16">
        <v>55.42</v>
      </c>
      <c r="E8" s="16">
        <v>8.7</v>
      </c>
      <c r="F8" s="16">
        <v>8.8</v>
      </c>
    </row>
    <row r="9" ht="13.5" customHeight="1">
      <c r="A9" s="15" t="s">
        <v>11</v>
      </c>
      <c r="B9" s="17">
        <v>53.1</v>
      </c>
      <c r="C9" s="16">
        <v>51.04</v>
      </c>
      <c r="D9" s="16">
        <v>50.0</v>
      </c>
      <c r="E9" s="16">
        <v>2.7</v>
      </c>
      <c r="F9" s="16" t="s">
        <v>38</v>
      </c>
    </row>
    <row r="10" ht="13.5" customHeight="1">
      <c r="A10" s="15" t="s">
        <v>12</v>
      </c>
      <c r="B10" s="17">
        <v>2.7</v>
      </c>
      <c r="C10" s="16">
        <v>1.06</v>
      </c>
      <c r="D10" s="16">
        <v>5.42</v>
      </c>
      <c r="E10" s="16">
        <v>6.0</v>
      </c>
      <c r="F10" s="16">
        <v>8.8</v>
      </c>
    </row>
    <row r="11" ht="13.5" customHeight="1">
      <c r="A11" s="15"/>
      <c r="B11" s="17"/>
      <c r="C11" s="16"/>
      <c r="D11" s="16"/>
      <c r="E11" s="16"/>
      <c r="F11" s="16"/>
    </row>
    <row r="12" ht="13.5" customHeight="1">
      <c r="A12" s="15" t="s">
        <v>13</v>
      </c>
      <c r="B12" s="17">
        <v>1881.9</v>
      </c>
      <c r="C12" s="16">
        <v>859.4</v>
      </c>
      <c r="D12" s="16">
        <v>991.3</v>
      </c>
      <c r="E12" s="16">
        <v>1206.2</v>
      </c>
      <c r="F12" s="17">
        <v>1257.6</v>
      </c>
    </row>
    <row r="13" ht="13.5" customHeight="1">
      <c r="A13" s="15" t="s">
        <v>39</v>
      </c>
      <c r="B13" s="17"/>
      <c r="C13" s="16"/>
      <c r="D13" s="16"/>
      <c r="E13" s="16"/>
      <c r="F13" s="17"/>
    </row>
    <row r="14" ht="13.5" customHeight="1">
      <c r="A14" s="15" t="s">
        <v>40</v>
      </c>
      <c r="B14" s="16">
        <v>41.2</v>
      </c>
      <c r="C14" s="16">
        <v>17.3</v>
      </c>
      <c r="D14" s="16">
        <v>17.3</v>
      </c>
      <c r="E14" s="16">
        <v>18.2</v>
      </c>
      <c r="F14" s="17">
        <v>18.2</v>
      </c>
    </row>
    <row r="15" ht="13.5" customHeight="1">
      <c r="A15" s="15" t="s">
        <v>15</v>
      </c>
      <c r="B15" s="17">
        <f>+(658.4+657.9+653.8+668.2+677.8+683.8+677.9+674.2+673.6+669.7+671.4+669.9)/12</f>
        <v>669.7166667</v>
      </c>
      <c r="C15" s="16">
        <v>842.08</v>
      </c>
      <c r="D15" s="16">
        <v>974.0</v>
      </c>
      <c r="E15" s="16">
        <v>1138.0</v>
      </c>
      <c r="F15" s="17">
        <v>1184.4</v>
      </c>
    </row>
    <row r="16" ht="13.5" customHeight="1">
      <c r="A16" s="15" t="s">
        <v>16</v>
      </c>
      <c r="B16" s="17">
        <v>1171.0</v>
      </c>
      <c r="C16" s="16" t="s">
        <v>38</v>
      </c>
      <c r="D16" s="16" t="s">
        <v>38</v>
      </c>
      <c r="E16" s="16">
        <v>50.0</v>
      </c>
      <c r="F16" s="17">
        <v>55.0</v>
      </c>
    </row>
    <row r="17" ht="13.5" customHeight="1">
      <c r="A17" s="15" t="s">
        <v>41</v>
      </c>
      <c r="B17" s="16" t="s">
        <v>38</v>
      </c>
      <c r="C17" s="16" t="s">
        <v>38</v>
      </c>
      <c r="D17" s="16" t="s">
        <v>38</v>
      </c>
      <c r="E17" s="16" t="s">
        <v>38</v>
      </c>
      <c r="F17" s="16" t="s">
        <v>38</v>
      </c>
    </row>
    <row r="18" ht="13.5" customHeight="1">
      <c r="A18" s="15" t="s">
        <v>19</v>
      </c>
      <c r="B18" s="16" t="s">
        <v>38</v>
      </c>
      <c r="C18" s="16" t="s">
        <v>38</v>
      </c>
      <c r="D18" s="16" t="s">
        <v>38</v>
      </c>
      <c r="E18" s="16" t="s">
        <v>38</v>
      </c>
      <c r="F18" s="16" t="s">
        <v>38</v>
      </c>
    </row>
    <row r="19" ht="13.5" customHeight="1">
      <c r="A19" s="15"/>
      <c r="B19" s="16"/>
      <c r="C19" s="16"/>
      <c r="D19" s="16"/>
      <c r="E19" s="16"/>
      <c r="F19" s="16"/>
    </row>
    <row r="20" ht="13.5" customHeight="1">
      <c r="A20" s="15" t="s">
        <v>20</v>
      </c>
      <c r="B20" s="17">
        <v>2022.8</v>
      </c>
      <c r="C20" s="16">
        <v>956.9</v>
      </c>
      <c r="D20" s="16">
        <v>1077.4</v>
      </c>
      <c r="E20" s="16">
        <v>1259.1</v>
      </c>
      <c r="F20" s="17">
        <v>1358.5</v>
      </c>
    </row>
    <row r="21" ht="13.5" customHeight="1">
      <c r="A21" s="15" t="s">
        <v>21</v>
      </c>
      <c r="B21" s="16">
        <v>21.9</v>
      </c>
      <c r="C21" s="16" t="s">
        <v>38</v>
      </c>
      <c r="D21" s="16" t="s">
        <v>38</v>
      </c>
      <c r="E21" s="16" t="s">
        <v>38</v>
      </c>
      <c r="F21" s="16" t="s">
        <v>38</v>
      </c>
    </row>
    <row r="22" ht="13.5" customHeight="1">
      <c r="A22" s="15" t="s">
        <v>22</v>
      </c>
      <c r="B22" s="16">
        <v>34.4</v>
      </c>
      <c r="C22" s="16">
        <v>44.95</v>
      </c>
      <c r="D22" s="16">
        <v>44.11</v>
      </c>
      <c r="E22" s="16">
        <v>55.8</v>
      </c>
      <c r="F22" s="17">
        <v>56.9</v>
      </c>
    </row>
    <row r="23" ht="13.5" customHeight="1">
      <c r="A23" s="15" t="s">
        <v>42</v>
      </c>
      <c r="B23" s="17">
        <v>1474.6</v>
      </c>
      <c r="C23" s="16">
        <v>509.44</v>
      </c>
      <c r="D23" s="16">
        <v>360.21</v>
      </c>
      <c r="E23" s="16">
        <v>47.8</v>
      </c>
      <c r="F23" s="17">
        <v>56.0</v>
      </c>
    </row>
    <row r="24" ht="13.5" customHeight="1">
      <c r="A24" s="15" t="s">
        <v>24</v>
      </c>
      <c r="B24" s="16">
        <v>122.3</v>
      </c>
      <c r="C24" s="16">
        <v>119.99</v>
      </c>
      <c r="D24" s="16">
        <v>153.29</v>
      </c>
      <c r="E24" s="16">
        <v>168.0</v>
      </c>
      <c r="F24" s="16">
        <v>185.6</v>
      </c>
    </row>
    <row r="25" ht="13.5" customHeight="1">
      <c r="A25" s="15" t="s">
        <v>25</v>
      </c>
      <c r="B25" s="17">
        <v>90.0</v>
      </c>
      <c r="C25" s="16">
        <v>90.0</v>
      </c>
      <c r="D25" s="16">
        <v>595.0</v>
      </c>
      <c r="E25" s="16">
        <v>673.6</v>
      </c>
      <c r="F25" s="16">
        <v>673.6</v>
      </c>
    </row>
    <row r="26" ht="13.5" customHeight="1">
      <c r="A26" s="15" t="s">
        <v>26</v>
      </c>
      <c r="B26" s="16" t="s">
        <v>38</v>
      </c>
      <c r="C26" s="16" t="s">
        <v>38</v>
      </c>
      <c r="D26" s="16" t="s">
        <v>38</v>
      </c>
      <c r="E26" s="16" t="s">
        <v>38</v>
      </c>
      <c r="F26" s="16" t="s">
        <v>38</v>
      </c>
    </row>
    <row r="27" ht="13.5" customHeight="1">
      <c r="A27" s="15" t="s">
        <v>27</v>
      </c>
      <c r="B27" s="17">
        <v>463.5</v>
      </c>
      <c r="C27" s="16">
        <v>408.6</v>
      </c>
      <c r="D27" s="16">
        <v>156.76</v>
      </c>
      <c r="E27" s="16">
        <v>193.6</v>
      </c>
      <c r="F27" s="17">
        <v>247.3</v>
      </c>
    </row>
    <row r="28" ht="13.5" customHeight="1">
      <c r="A28" s="23" t="s">
        <v>43</v>
      </c>
      <c r="B28" s="34">
        <v>-94.0</v>
      </c>
      <c r="C28" s="35">
        <v>-216.06</v>
      </c>
      <c r="D28" s="35">
        <v>-232.02</v>
      </c>
      <c r="E28" s="35">
        <v>120.0</v>
      </c>
      <c r="F28" s="36">
        <v>139.1</v>
      </c>
    </row>
    <row r="29" ht="12.75" customHeight="1">
      <c r="A29" s="37" t="s">
        <v>29</v>
      </c>
      <c r="B29" s="38"/>
      <c r="C29" s="38"/>
      <c r="D29" s="38"/>
      <c r="E29" s="26"/>
      <c r="F29" s="29"/>
    </row>
    <row r="30" ht="11.25" customHeight="1">
      <c r="A30" s="30" t="s">
        <v>44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31" t="s">
        <v>31</v>
      </c>
      <c r="B31" s="31"/>
      <c r="C31" s="31"/>
      <c r="D31" s="31"/>
      <c r="E31" s="31"/>
      <c r="F31" s="31"/>
      <c r="G31" s="31"/>
    </row>
    <row r="32" ht="13.5" customHeight="1">
      <c r="A32" s="33"/>
      <c r="B32" s="33"/>
      <c r="C32" s="33"/>
      <c r="D32" s="33"/>
      <c r="E32" s="33"/>
      <c r="F32" s="33"/>
    </row>
    <row r="33" ht="12.75" customHeight="1">
      <c r="A33" s="39" t="s">
        <v>45</v>
      </c>
      <c r="B33" s="40"/>
      <c r="C33" s="40"/>
      <c r="D33" s="40"/>
      <c r="E33" s="40"/>
      <c r="F33" s="40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2:F2"/>
    <mergeCell ref="A29:D29"/>
  </mergeCells>
  <printOptions/>
  <pageMargins bottom="0.75" footer="0.0" header="0.0" left="0.7" right="0.7" top="0.75"/>
  <pageSetup orientation="landscape"/>
  <headerFooter>
    <oddHeader>&amp;C141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43"/>
    <col customWidth="1" min="2" max="6" width="6.43"/>
    <col customWidth="1" min="7" max="8" width="9.0"/>
    <col customWidth="1" min="9" max="26" width="8.0"/>
  </cols>
  <sheetData>
    <row r="1" ht="16.5" customHeight="1">
      <c r="A1" s="41" t="s">
        <v>46</v>
      </c>
      <c r="E1" s="42"/>
      <c r="F1" s="42"/>
      <c r="G1" s="43"/>
      <c r="H1" s="43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 ht="12.75" customHeight="1">
      <c r="A2" s="45" t="s">
        <v>47</v>
      </c>
      <c r="B2" s="46"/>
      <c r="C2" s="46"/>
      <c r="D2" s="46"/>
      <c r="E2" s="46"/>
      <c r="F2" s="46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5.75" customHeight="1">
      <c r="A3" s="48" t="s">
        <v>3</v>
      </c>
      <c r="B3" s="49"/>
      <c r="C3" s="49"/>
      <c r="D3" s="49"/>
      <c r="E3" s="42"/>
      <c r="F3" s="42"/>
      <c r="G3" s="43"/>
      <c r="H3" s="43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4" ht="15.75" customHeight="1">
      <c r="A4" s="50" t="s">
        <v>4</v>
      </c>
      <c r="B4" s="51">
        <v>1999.0</v>
      </c>
      <c r="C4" s="51">
        <v>2000.0</v>
      </c>
      <c r="D4" s="51">
        <v>2001.0</v>
      </c>
      <c r="E4" s="51">
        <v>2002.0</v>
      </c>
      <c r="F4" s="51" t="s">
        <v>36</v>
      </c>
      <c r="G4" s="43"/>
      <c r="H4" s="43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</row>
    <row r="5" ht="15.75" customHeight="1">
      <c r="A5" s="52" t="s">
        <v>8</v>
      </c>
      <c r="B5" s="16">
        <v>1979.4</v>
      </c>
      <c r="C5" s="16">
        <v>3705.26</v>
      </c>
      <c r="D5" s="16">
        <v>3979.69</v>
      </c>
      <c r="E5" s="17">
        <v>4854.71</v>
      </c>
      <c r="F5" s="17">
        <v>5310.44</v>
      </c>
      <c r="G5" s="43"/>
      <c r="H5" s="43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 ht="15.75" customHeight="1">
      <c r="A6" s="52" t="s">
        <v>9</v>
      </c>
      <c r="B6" s="16">
        <f>+(150.1+134.9+168.9+170.6+100.2+31.3+56.7+62.2+109+110.6+108.5+84.9)/12</f>
        <v>107.325</v>
      </c>
      <c r="C6" s="16">
        <v>122.27</v>
      </c>
      <c r="D6" s="16">
        <v>195.44</v>
      </c>
      <c r="E6" s="16" t="s">
        <v>17</v>
      </c>
      <c r="F6" s="16" t="s">
        <v>17</v>
      </c>
      <c r="G6" s="43"/>
      <c r="H6" s="43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ht="15.75" customHeight="1">
      <c r="A7" s="52" t="s">
        <v>48</v>
      </c>
      <c r="B7" s="16">
        <v>939.4</v>
      </c>
      <c r="C7" s="16" t="s">
        <v>17</v>
      </c>
      <c r="D7" s="16">
        <v>2.0</v>
      </c>
      <c r="E7" s="16" t="s">
        <v>17</v>
      </c>
      <c r="F7" s="16" t="s">
        <v>17</v>
      </c>
      <c r="G7" s="43"/>
      <c r="H7" s="43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ht="15.75" customHeight="1">
      <c r="A8" s="52" t="s">
        <v>15</v>
      </c>
      <c r="B8" s="16">
        <v>766.7</v>
      </c>
      <c r="C8" s="16">
        <v>940.82</v>
      </c>
      <c r="D8" s="16">
        <v>1213.9</v>
      </c>
      <c r="E8" s="17">
        <v>1690.35</v>
      </c>
      <c r="F8" s="17">
        <v>2003.24</v>
      </c>
      <c r="G8" s="43"/>
      <c r="H8" s="43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ht="15.75" customHeight="1">
      <c r="A9" s="52" t="s">
        <v>49</v>
      </c>
      <c r="B9" s="16">
        <v>8.4</v>
      </c>
      <c r="C9" s="16">
        <v>4.96</v>
      </c>
      <c r="D9" s="16">
        <v>7.36</v>
      </c>
      <c r="E9" s="16">
        <v>7.58</v>
      </c>
      <c r="F9" s="16">
        <v>7.58</v>
      </c>
      <c r="G9" s="43"/>
      <c r="H9" s="4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ht="15.75" customHeight="1">
      <c r="A10" s="52" t="s">
        <v>16</v>
      </c>
      <c r="B10" s="16"/>
      <c r="C10" s="16"/>
      <c r="D10" s="16"/>
      <c r="E10" s="16"/>
      <c r="F10" s="16"/>
      <c r="G10" s="43"/>
      <c r="H10" s="43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ht="15.75" customHeight="1">
      <c r="A11" s="52" t="s">
        <v>50</v>
      </c>
      <c r="B11" s="16" t="s">
        <v>17</v>
      </c>
      <c r="C11" s="16" t="s">
        <v>51</v>
      </c>
      <c r="D11" s="16" t="s">
        <v>51</v>
      </c>
      <c r="E11" s="16" t="s">
        <v>17</v>
      </c>
      <c r="F11" s="16" t="s">
        <v>17</v>
      </c>
      <c r="G11" s="43"/>
      <c r="H11" s="43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</row>
    <row r="12" ht="15.75" customHeight="1">
      <c r="A12" s="52" t="s">
        <v>52</v>
      </c>
      <c r="B12" s="16" t="s">
        <v>17</v>
      </c>
      <c r="C12" s="16" t="s">
        <v>17</v>
      </c>
      <c r="D12" s="16" t="s">
        <v>17</v>
      </c>
      <c r="E12" s="16" t="s">
        <v>17</v>
      </c>
      <c r="F12" s="16" t="s">
        <v>17</v>
      </c>
      <c r="G12" s="43"/>
      <c r="H12" s="43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ht="15.75" customHeight="1">
      <c r="A13" s="53"/>
      <c r="B13" s="16"/>
      <c r="C13" s="16"/>
      <c r="D13" s="16"/>
      <c r="E13" s="16"/>
      <c r="F13" s="16"/>
      <c r="G13" s="43"/>
      <c r="H13" s="43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</row>
    <row r="14" ht="15.75" customHeight="1">
      <c r="A14" s="52" t="s">
        <v>20</v>
      </c>
      <c r="B14" s="16">
        <v>1650.6</v>
      </c>
      <c r="C14" s="16">
        <v>3126.1</v>
      </c>
      <c r="D14" s="16" t="s">
        <v>17</v>
      </c>
      <c r="E14" s="16" t="s">
        <v>17</v>
      </c>
      <c r="F14" s="16" t="s">
        <v>17</v>
      </c>
      <c r="G14" s="43"/>
      <c r="H14" s="43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</row>
    <row r="15" ht="15.75" customHeight="1">
      <c r="A15" s="52" t="s">
        <v>53</v>
      </c>
      <c r="B15" s="16">
        <v>348.2</v>
      </c>
      <c r="C15" s="16">
        <v>202.6</v>
      </c>
      <c r="D15" s="16" t="s">
        <v>17</v>
      </c>
      <c r="E15" s="16" t="s">
        <v>17</v>
      </c>
      <c r="F15" s="16" t="s">
        <v>17</v>
      </c>
      <c r="G15" s="43"/>
      <c r="H15" s="43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ht="15.75" customHeight="1">
      <c r="A16" s="52" t="s">
        <v>54</v>
      </c>
      <c r="B16" s="16">
        <v>1034.7</v>
      </c>
      <c r="C16" s="16">
        <v>2070.7</v>
      </c>
      <c r="D16" s="16">
        <v>2220.55</v>
      </c>
      <c r="E16" s="16" t="s">
        <v>17</v>
      </c>
      <c r="F16" s="16" t="s">
        <v>17</v>
      </c>
      <c r="G16" s="43"/>
      <c r="H16" s="43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</row>
    <row r="17" ht="15.75" customHeight="1">
      <c r="A17" s="52" t="s">
        <v>55</v>
      </c>
      <c r="B17" s="16" t="s">
        <v>17</v>
      </c>
      <c r="C17" s="16" t="s">
        <v>17</v>
      </c>
      <c r="D17" s="16" t="s">
        <v>17</v>
      </c>
      <c r="E17" s="16" t="s">
        <v>17</v>
      </c>
      <c r="F17" s="16" t="s">
        <v>17</v>
      </c>
      <c r="G17" s="43"/>
      <c r="H17" s="43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</row>
    <row r="18" ht="15.75" customHeight="1">
      <c r="A18" s="52" t="s">
        <v>56</v>
      </c>
      <c r="B18" s="16" t="s">
        <v>17</v>
      </c>
      <c r="C18" s="16" t="s">
        <v>51</v>
      </c>
      <c r="D18" s="16" t="s">
        <v>51</v>
      </c>
      <c r="E18" s="16" t="s">
        <v>17</v>
      </c>
      <c r="F18" s="16" t="s">
        <v>17</v>
      </c>
      <c r="G18" s="43"/>
      <c r="H18" s="43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</row>
    <row r="19" ht="15.75" customHeight="1">
      <c r="A19" s="52" t="s">
        <v>57</v>
      </c>
      <c r="B19" s="16" t="s">
        <v>51</v>
      </c>
      <c r="C19" s="16" t="s">
        <v>51</v>
      </c>
      <c r="D19" s="16" t="s">
        <v>51</v>
      </c>
      <c r="E19" s="16" t="s">
        <v>51</v>
      </c>
      <c r="F19" s="16" t="s">
        <v>51</v>
      </c>
      <c r="G19" s="43"/>
      <c r="H19" s="43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</row>
    <row r="20" ht="15.75" customHeight="1">
      <c r="A20" s="52" t="s">
        <v>58</v>
      </c>
      <c r="B20" s="16" t="s">
        <v>51</v>
      </c>
      <c r="C20" s="16" t="s">
        <v>51</v>
      </c>
      <c r="D20" s="16" t="s">
        <v>51</v>
      </c>
      <c r="E20" s="16" t="s">
        <v>51</v>
      </c>
      <c r="F20" s="16" t="s">
        <v>51</v>
      </c>
      <c r="G20" s="43"/>
      <c r="H20" s="43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</row>
    <row r="21" ht="15.75" customHeight="1">
      <c r="A21" s="52" t="s">
        <v>27</v>
      </c>
      <c r="B21" s="16">
        <v>173.73333333333335</v>
      </c>
      <c r="C21" s="16">
        <v>242.22</v>
      </c>
      <c r="D21" s="16">
        <v>334.86</v>
      </c>
      <c r="E21" s="17">
        <v>328.52</v>
      </c>
      <c r="F21" s="17">
        <v>357.81</v>
      </c>
      <c r="G21" s="43"/>
      <c r="H21" s="43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</row>
    <row r="22" ht="15.75" customHeight="1">
      <c r="A22" s="52" t="s">
        <v>28</v>
      </c>
      <c r="B22" s="16">
        <v>94.00833333333334</v>
      </c>
      <c r="C22" s="16">
        <v>397.75</v>
      </c>
      <c r="D22" s="16">
        <v>154.65</v>
      </c>
      <c r="E22" s="17">
        <v>148.62</v>
      </c>
      <c r="F22" s="17">
        <v>186.91</v>
      </c>
      <c r="G22" s="43"/>
      <c r="H22" s="43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</row>
    <row r="23" ht="15.75" customHeight="1">
      <c r="A23" s="54" t="s">
        <v>59</v>
      </c>
      <c r="B23" s="24" t="s">
        <v>17</v>
      </c>
      <c r="C23" s="24" t="s">
        <v>17</v>
      </c>
      <c r="D23" s="24" t="s">
        <v>17</v>
      </c>
      <c r="E23" s="24" t="s">
        <v>17</v>
      </c>
      <c r="F23" s="24" t="s">
        <v>17</v>
      </c>
      <c r="G23" s="43"/>
      <c r="H23" s="43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ht="15.75" customHeight="1">
      <c r="A24" s="55" t="s">
        <v>29</v>
      </c>
      <c r="B24" s="56"/>
      <c r="C24" s="56"/>
      <c r="D24" s="56"/>
      <c r="E24" s="56"/>
      <c r="F24" s="56"/>
      <c r="G24" s="43"/>
      <c r="H24" s="43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ht="13.5" customHeight="1">
      <c r="A25" s="55" t="s">
        <v>60</v>
      </c>
      <c r="B25" s="57"/>
      <c r="C25" s="57"/>
      <c r="D25" s="58"/>
      <c r="E25" s="58"/>
      <c r="F25" s="58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3.5" customHeight="1">
      <c r="A26" s="59" t="s">
        <v>31</v>
      </c>
      <c r="B26" s="31"/>
      <c r="C26" s="31"/>
      <c r="D26" s="31"/>
      <c r="E26" s="31"/>
      <c r="F26" s="31"/>
      <c r="G26" s="31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ht="13.5" customHeight="1">
      <c r="A27" s="55"/>
      <c r="B27" s="60"/>
      <c r="C27" s="60"/>
      <c r="D27" s="60"/>
      <c r="E27" s="60"/>
      <c r="F27" s="60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4.25" customHeight="1">
      <c r="A28" s="61" t="s">
        <v>61</v>
      </c>
      <c r="B28" s="32"/>
      <c r="C28" s="32"/>
      <c r="D28" s="62"/>
      <c r="E28" s="62"/>
      <c r="F28" s="62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5.75" customHeight="1">
      <c r="A29" s="63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ht="15.75" customHeight="1">
      <c r="A30" s="63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ht="15.75" customHeight="1">
      <c r="A31" s="63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</row>
    <row r="32" ht="15.75" customHeight="1">
      <c r="A32" s="6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</row>
    <row r="33" ht="15.75" customHeight="1">
      <c r="A33" s="6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</row>
    <row r="34" ht="15.75" customHeight="1">
      <c r="A34" s="6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</row>
    <row r="35" ht="15.75" customHeight="1">
      <c r="A35" s="63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</row>
    <row r="36" ht="15.75" customHeight="1">
      <c r="A36" s="6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ht="15.75" customHeight="1">
      <c r="A37" s="6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</row>
    <row r="38" ht="15.75" customHeight="1">
      <c r="A38" s="6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</row>
    <row r="39" ht="15.75" customHeight="1">
      <c r="A39" s="6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</row>
    <row r="40" ht="15.75" customHeight="1">
      <c r="A40" s="6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ht="15.75" customHeight="1">
      <c r="A41" s="6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ht="15.75" customHeight="1">
      <c r="A42" s="6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</row>
    <row r="43" ht="15.75" customHeight="1">
      <c r="A43" s="6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</row>
    <row r="44" ht="15.75" customHeight="1">
      <c r="A44" s="6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</row>
    <row r="45" ht="15.75" customHeight="1">
      <c r="A45" s="6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</row>
    <row r="46" ht="15.75" customHeight="1">
      <c r="A46" s="6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</row>
    <row r="47" ht="15.75" customHeight="1">
      <c r="A47" s="63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</row>
    <row r="48" ht="15.75" customHeight="1">
      <c r="A48" s="63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 ht="15.75" customHeight="1">
      <c r="A49" s="63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</row>
    <row r="50" ht="15.75" customHeight="1">
      <c r="A50" s="63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ht="15.75" customHeight="1">
      <c r="A51" s="6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</row>
    <row r="52" ht="15.75" customHeight="1">
      <c r="A52" s="63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</row>
    <row r="53" ht="15.75" customHeight="1">
      <c r="A53" s="6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</row>
    <row r="54" ht="15.75" customHeight="1">
      <c r="A54" s="6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</row>
    <row r="55" ht="15.75" customHeight="1">
      <c r="A55" s="6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</row>
    <row r="56" ht="15.75" customHeight="1">
      <c r="A56" s="6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</row>
    <row r="57" ht="15.75" customHeight="1">
      <c r="A57" s="6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</row>
    <row r="58" ht="15.75" customHeight="1">
      <c r="A58" s="63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</row>
    <row r="59" ht="15.75" customHeight="1">
      <c r="A59" s="63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</row>
    <row r="60" ht="15.75" customHeight="1">
      <c r="A60" s="63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ht="15.75" customHeight="1">
      <c r="A61" s="63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ht="15.75" customHeight="1">
      <c r="A62" s="63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ht="15.75" customHeight="1">
      <c r="A63" s="63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ht="15.75" customHeight="1">
      <c r="A64" s="6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ht="15.75" customHeight="1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ht="15.75" customHeight="1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ht="15.75" customHeight="1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ht="15.75" customHeight="1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ht="15.75" customHeight="1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ht="15.75" customHeight="1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ht="15.75" customHeight="1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ht="15.75" customHeight="1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ht="15.75" customHeight="1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ht="15.75" customHeight="1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ht="15.75" customHeight="1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ht="15.75" customHeight="1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ht="15.75" customHeight="1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ht="15.75" customHeight="1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ht="15.75" customHeight="1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ht="15.75" customHeight="1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ht="15.75" customHeight="1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ht="15.75" customHeight="1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ht="15.75" customHeight="1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ht="15.75" customHeight="1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ht="15.75" customHeight="1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ht="15.75" customHeight="1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ht="15.75" customHeight="1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 ht="15.75" customHeight="1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ht="15.75" customHeight="1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ht="15.75" customHeight="1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ht="15.75" customHeight="1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ht="15.75" customHeight="1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ht="15.75" customHeight="1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ht="15.75" customHeight="1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ht="15.75" customHeight="1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 ht="15.75" customHeight="1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 ht="15.75" customHeight="1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 ht="15.75" customHeight="1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 ht="15.75" customHeight="1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 ht="15.75" customHeight="1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 ht="15.75" customHeight="1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 ht="15.75" customHeight="1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 ht="15.75" customHeight="1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ht="15.75" customHeight="1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ht="15.75" customHeight="1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 ht="15.75" customHeight="1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 ht="15.75" customHeight="1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 ht="15.75" customHeight="1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 ht="15.75" customHeight="1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ht="15.75" customHeight="1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 ht="15.75" customHeight="1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 ht="15.75" customHeight="1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ht="15.75" customHeight="1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ht="15.75" customHeight="1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ht="15.75" customHeight="1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ht="15.75" customHeight="1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ht="15.75" customHeight="1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ht="15.75" customHeight="1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ht="15.75" customHeight="1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ht="15.75" customHeight="1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ht="15.75" customHeight="1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ht="15.75" customHeight="1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ht="15.75" customHeight="1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ht="15.75" customHeight="1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ht="15.75" customHeight="1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ht="15.75" customHeight="1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ht="15.75" customHeight="1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ht="15.75" customHeight="1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ht="15.75" customHeight="1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ht="15.75" customHeight="1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ht="15.75" customHeight="1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ht="15.75" customHeight="1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ht="15.75" customHeight="1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ht="15.75" customHeight="1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ht="15.75" customHeight="1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ht="15.75" customHeight="1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ht="15.75" customHeight="1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ht="15.75" customHeight="1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ht="15.75" customHeight="1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ht="15.75" customHeight="1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ht="15.75" customHeight="1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ht="15.75" customHeight="1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ht="15.75" customHeight="1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ht="15.75" customHeight="1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ht="15.75" customHeight="1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ht="15.75" customHeight="1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ht="15.75" customHeight="1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ht="15.75" customHeight="1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ht="15.75" customHeight="1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ht="15.75" customHeight="1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ht="15.75" customHeight="1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ht="15.75" customHeight="1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ht="15.75" customHeight="1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ht="15.75" customHeight="1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ht="15.75" customHeight="1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ht="15.75" customHeight="1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ht="15.75" customHeight="1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ht="15.75" customHeight="1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ht="15.75" customHeight="1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ht="15.75" customHeight="1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ht="15.75" customHeight="1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ht="15.75" customHeight="1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ht="15.75" customHeight="1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ht="15.75" customHeight="1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ht="15.75" customHeight="1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ht="15.75" customHeight="1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ht="15.75" customHeight="1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ht="15.75" customHeight="1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ht="15.75" customHeight="1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ht="15.75" customHeight="1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ht="15.75" customHeight="1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ht="15.75" customHeight="1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ht="15.75" customHeight="1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ht="15.75" customHeight="1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ht="15.75" customHeight="1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ht="15.75" customHeight="1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ht="15.75" customHeight="1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ht="15.75" customHeight="1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ht="15.75" customHeight="1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ht="15.75" customHeight="1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ht="15.75" customHeight="1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ht="15.75" customHeight="1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ht="15.75" customHeight="1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ht="15.75" customHeight="1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ht="15.75" customHeight="1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ht="15.75" customHeight="1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ht="15.75" customHeight="1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ht="15.75" customHeight="1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ht="15.75" customHeight="1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ht="15.75" customHeight="1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ht="15.75" customHeight="1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ht="15.75" customHeight="1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ht="15.75" customHeight="1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ht="15.75" customHeight="1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ht="15.75" customHeight="1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ht="15.75" customHeight="1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ht="15.75" customHeight="1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ht="15.75" customHeight="1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ht="15.75" customHeight="1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ht="15.75" customHeight="1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ht="15.75" customHeight="1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ht="15.75" customHeight="1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ht="15.75" customHeight="1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ht="15.75" customHeight="1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ht="15.75" customHeight="1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ht="15.75" customHeight="1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ht="15.75" customHeight="1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ht="15.75" customHeight="1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ht="15.75" customHeight="1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ht="15.75" customHeight="1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ht="15.75" customHeight="1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ht="15.75" customHeight="1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ht="15.75" customHeight="1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ht="15.75" customHeight="1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ht="15.75" customHeight="1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ht="15.75" customHeight="1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ht="15.75" customHeight="1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ht="15.75" customHeight="1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ht="15.75" customHeight="1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ht="15.75" customHeight="1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ht="15.75" customHeight="1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ht="15.75" customHeight="1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ht="15.75" customHeight="1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ht="15.75" customHeight="1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ht="15.75" customHeight="1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ht="15.75" customHeight="1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ht="15.75" customHeight="1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ht="15.75" customHeight="1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ht="15.75" customHeight="1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ht="15.75" customHeight="1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ht="15.75" customHeight="1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ht="15.75" customHeight="1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ht="15.75" customHeight="1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ht="15.75" customHeight="1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ht="15.75" customHeight="1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ht="15.75" customHeight="1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ht="15.75" customHeight="1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ht="15.75" customHeight="1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ht="15.75" customHeight="1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ht="15.75" customHeight="1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ht="15.75" customHeight="1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ht="15.75" customHeight="1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ht="15.75" customHeight="1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ht="15.75" customHeight="1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ht="15.75" customHeight="1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ht="15.75" customHeight="1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ht="15.75" customHeight="1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ht="15.75" customHeight="1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ht="15.75" customHeight="1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ht="15.75" customHeight="1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ht="15.75" customHeight="1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ht="15.75" customHeight="1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ht="15.75" customHeight="1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ht="15.75" customHeight="1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ht="15.75" customHeight="1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ht="15.75" customHeight="1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ht="15.75" customHeight="1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ht="15.75" customHeight="1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ht="15.75" customHeight="1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 ht="15.75" customHeight="1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 ht="15.75" customHeight="1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 ht="15.75" customHeight="1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 ht="15.75" customHeight="1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 ht="15.75" customHeight="1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 ht="15.75" customHeight="1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 ht="15.75" customHeight="1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 ht="15.75" customHeight="1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 ht="15.75" customHeight="1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 ht="15.75" customHeight="1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 ht="15.75" customHeight="1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 ht="15.75" customHeight="1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 ht="15.75" customHeight="1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 ht="15.75" customHeight="1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 ht="15.75" customHeight="1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 ht="15.75" customHeight="1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 ht="15.75" customHeight="1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 ht="15.75" customHeight="1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 ht="15.75" customHeight="1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 ht="15.75" customHeight="1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 ht="15.75" customHeight="1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 ht="15.75" customHeight="1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 ht="15.75" customHeight="1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 ht="15.75" customHeight="1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 ht="15.75" customHeight="1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 ht="15.75" customHeight="1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 ht="15.75" customHeight="1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 ht="15.75" customHeight="1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 ht="15.75" customHeight="1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 ht="15.75" customHeight="1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 ht="15.75" customHeight="1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 ht="15.75" customHeight="1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 ht="15.75" customHeight="1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 ht="15.75" customHeight="1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 ht="15.75" customHeight="1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 ht="15.75" customHeight="1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 ht="15.75" customHeight="1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 ht="15.75" customHeight="1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 ht="15.75" customHeight="1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 ht="15.75" customHeight="1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 ht="15.75" customHeight="1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 ht="15.75" customHeight="1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 ht="15.75" customHeight="1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 ht="15.75" customHeight="1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 ht="15.75" customHeight="1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 ht="15.75" customHeight="1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 ht="15.75" customHeight="1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 ht="15.75" customHeight="1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 ht="15.75" customHeight="1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 ht="15.75" customHeight="1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 ht="15.75" customHeight="1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 ht="15.75" customHeight="1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 ht="15.75" customHeight="1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 ht="15.75" customHeight="1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 ht="15.75" customHeight="1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 ht="15.75" customHeight="1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 ht="15.75" customHeight="1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 ht="15.75" customHeight="1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 ht="15.75" customHeight="1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 ht="15.75" customHeight="1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 ht="15.75" customHeight="1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 ht="15.75" customHeight="1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 ht="15.75" customHeight="1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 ht="15.75" customHeight="1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 ht="15.75" customHeight="1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 ht="15.75" customHeight="1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 ht="15.75" customHeight="1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 ht="15.75" customHeight="1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 ht="15.75" customHeight="1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 ht="15.75" customHeight="1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 ht="15.75" customHeight="1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 ht="15.75" customHeight="1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 ht="15.75" customHeight="1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 ht="15.75" customHeight="1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 ht="15.75" customHeight="1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 ht="15.75" customHeight="1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 ht="15.75" customHeight="1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 ht="15.75" customHeight="1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 ht="15.75" customHeight="1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 ht="15.75" customHeight="1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 ht="15.75" customHeight="1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 ht="15.75" customHeight="1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 ht="15.75" customHeight="1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 ht="15.75" customHeight="1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 ht="15.75" customHeight="1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 ht="15.75" customHeight="1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 ht="15.75" customHeight="1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 ht="15.75" customHeight="1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 ht="15.75" customHeight="1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 ht="15.75" customHeight="1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 ht="15.75" customHeight="1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 ht="15.75" customHeight="1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 ht="15.75" customHeight="1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 ht="15.75" customHeight="1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 ht="15.75" customHeight="1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 ht="15.75" customHeight="1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 ht="15.75" customHeight="1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 ht="15.75" customHeight="1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 ht="15.75" customHeight="1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 ht="15.75" customHeight="1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 ht="15.75" customHeight="1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 ht="15.75" customHeight="1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 ht="15.75" customHeight="1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ht="15.75" customHeight="1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 ht="15.75" customHeight="1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 ht="15.75" customHeight="1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 ht="15.75" customHeight="1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 ht="15.75" customHeight="1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 ht="15.75" customHeight="1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 ht="15.75" customHeight="1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 ht="15.75" customHeight="1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 ht="15.75" customHeight="1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 ht="15.75" customHeight="1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 ht="15.75" customHeight="1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 ht="15.75" customHeight="1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 ht="15.75" customHeight="1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 ht="15.75" customHeight="1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 ht="15.75" customHeight="1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 ht="15.75" customHeight="1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 ht="15.75" customHeight="1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 ht="15.75" customHeight="1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 ht="15.75" customHeight="1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 ht="15.75" customHeight="1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 ht="15.75" customHeight="1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 ht="15.75" customHeight="1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 ht="15.75" customHeight="1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 ht="15.75" customHeight="1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 ht="15.75" customHeight="1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 ht="15.75" customHeight="1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 ht="15.75" customHeight="1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 ht="15.75" customHeight="1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 ht="15.75" customHeight="1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 ht="15.75" customHeight="1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 ht="15.75" customHeight="1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 ht="15.75" customHeight="1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 ht="15.75" customHeight="1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 ht="15.75" customHeight="1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 ht="15.75" customHeight="1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 ht="15.75" customHeight="1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 ht="15.75" customHeight="1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 ht="15.75" customHeight="1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 ht="15.75" customHeight="1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 ht="15.75" customHeight="1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 ht="15.75" customHeight="1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 ht="15.75" customHeight="1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 ht="15.75" customHeight="1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 ht="15.75" customHeight="1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 ht="15.75" customHeight="1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 ht="15.75" customHeight="1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 ht="15.75" customHeight="1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 ht="15.75" customHeight="1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 ht="15.75" customHeight="1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 ht="15.75" customHeight="1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 ht="15.75" customHeight="1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 ht="15.75" customHeight="1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 ht="15.75" customHeight="1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 ht="15.75" customHeight="1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 ht="15.75" customHeight="1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 ht="15.75" customHeight="1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 ht="15.75" customHeight="1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 ht="15.75" customHeight="1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 ht="15.75" customHeight="1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 ht="15.75" customHeight="1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 ht="15.75" customHeight="1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 ht="15.75" customHeight="1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 ht="15.75" customHeight="1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 ht="15.75" customHeight="1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 ht="15.75" customHeight="1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 ht="15.75" customHeight="1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 ht="15.75" customHeight="1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 ht="15.75" customHeight="1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 ht="15.75" customHeight="1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 ht="15.75" customHeight="1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 ht="15.75" customHeight="1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 ht="15.75" customHeight="1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ht="15.75" customHeight="1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 ht="15.75" customHeight="1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 ht="15.75" customHeight="1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 ht="15.75" customHeight="1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 ht="15.75" customHeight="1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 ht="15.75" customHeight="1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 ht="15.75" customHeight="1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 ht="15.75" customHeight="1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 ht="15.75" customHeight="1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 ht="15.75" customHeight="1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 ht="15.75" customHeight="1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 ht="15.75" customHeight="1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 ht="15.75" customHeight="1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 ht="15.75" customHeight="1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 ht="15.75" customHeight="1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 ht="15.75" customHeight="1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 ht="15.75" customHeight="1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 ht="15.75" customHeight="1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 ht="15.75" customHeight="1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 ht="15.75" customHeight="1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 ht="15.75" customHeight="1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 ht="15.75" customHeight="1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 ht="15.75" customHeight="1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 ht="15.75" customHeight="1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 ht="15.75" customHeight="1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 ht="15.75" customHeight="1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 ht="15.75" customHeight="1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 ht="15.75" customHeight="1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 ht="15.75" customHeight="1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 ht="15.75" customHeight="1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 ht="15.75" customHeight="1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 ht="15.75" customHeight="1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 ht="15.75" customHeight="1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 ht="15.75" customHeight="1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 ht="15.75" customHeight="1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 ht="15.75" customHeight="1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 ht="15.75" customHeight="1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 ht="15.75" customHeight="1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 ht="15.75" customHeight="1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 ht="15.75" customHeight="1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 ht="15.75" customHeight="1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 ht="15.75" customHeight="1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 ht="15.75" customHeight="1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 ht="15.75" customHeight="1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 ht="15.75" customHeight="1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 ht="15.75" customHeight="1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 ht="15.75" customHeight="1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 ht="15.75" customHeight="1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 ht="15.75" customHeight="1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 ht="15.75" customHeight="1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 ht="15.75" customHeight="1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 ht="15.75" customHeight="1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 ht="15.75" customHeight="1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 ht="15.75" customHeight="1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 ht="15.75" customHeight="1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 ht="15.75" customHeight="1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 ht="15.75" customHeight="1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 ht="15.75" customHeight="1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 ht="15.75" customHeight="1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 ht="15.75" customHeight="1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 ht="15.75" customHeight="1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 ht="15.75" customHeight="1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 ht="15.75" customHeight="1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 ht="15.75" customHeight="1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 ht="15.75" customHeight="1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 ht="15.75" customHeight="1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 ht="15.75" customHeight="1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 ht="15.75" customHeight="1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 ht="15.75" customHeight="1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 ht="15.75" customHeight="1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 ht="15.75" customHeight="1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 ht="15.75" customHeight="1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 ht="15.75" customHeight="1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 ht="15.75" customHeight="1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 ht="15.75" customHeight="1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 ht="15.75" customHeight="1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 ht="15.75" customHeight="1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 ht="15.75" customHeight="1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 ht="15.75" customHeight="1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 ht="15.75" customHeight="1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 ht="15.75" customHeight="1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 ht="15.75" customHeight="1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 ht="15.75" customHeight="1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 ht="15.75" customHeight="1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 ht="15.75" customHeight="1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 ht="15.75" customHeight="1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 ht="15.75" customHeight="1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 ht="15.75" customHeight="1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 ht="15.75" customHeight="1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 ht="15.75" customHeight="1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 ht="15.75" customHeight="1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 ht="15.75" customHeight="1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 ht="15.75" customHeight="1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 ht="15.75" customHeight="1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 ht="15.75" customHeight="1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 ht="15.75" customHeight="1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 ht="15.75" customHeight="1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 ht="15.75" customHeight="1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 ht="15.75" customHeight="1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 ht="15.75" customHeight="1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 ht="15.75" customHeight="1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 ht="15.75" customHeight="1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 ht="15.75" customHeight="1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 ht="15.75" customHeight="1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 ht="15.75" customHeight="1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 ht="15.75" customHeight="1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 ht="15.75" customHeight="1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 ht="15.75" customHeight="1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 ht="15.75" customHeight="1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 ht="15.75" customHeight="1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 ht="15.75" customHeight="1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 ht="15.75" customHeight="1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 ht="15.75" customHeight="1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 ht="15.75" customHeight="1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 ht="15.75" customHeight="1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 ht="15.75" customHeight="1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 ht="15.75" customHeight="1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 ht="15.75" customHeight="1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 ht="15.75" customHeight="1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 ht="15.75" customHeight="1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 ht="15.75" customHeight="1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 ht="15.75" customHeight="1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 ht="15.75" customHeight="1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 ht="15.75" customHeight="1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 ht="15.75" customHeight="1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 ht="15.75" customHeight="1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 ht="15.75" customHeight="1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 ht="15.75" customHeight="1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 ht="15.75" customHeight="1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 ht="15.75" customHeight="1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 ht="15.75" customHeight="1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 ht="15.75" customHeight="1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 ht="15.75" customHeight="1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 ht="15.75" customHeight="1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 ht="15.75" customHeight="1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 ht="15.75" customHeight="1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 ht="15.75" customHeight="1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 ht="15.75" customHeight="1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 ht="15.75" customHeight="1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 ht="15.75" customHeight="1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 ht="15.75" customHeight="1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 ht="15.75" customHeight="1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 ht="15.75" customHeight="1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 ht="15.75" customHeight="1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 ht="15.75" customHeight="1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 ht="15.75" customHeight="1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 ht="15.75" customHeight="1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 ht="15.75" customHeight="1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 ht="15.75" customHeight="1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 ht="15.75" customHeight="1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 ht="15.75" customHeight="1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 ht="15.75" customHeight="1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 ht="15.75" customHeight="1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 ht="15.75" customHeight="1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 ht="15.75" customHeight="1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 ht="15.75" customHeight="1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 ht="15.75" customHeight="1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 ht="15.75" customHeight="1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 ht="15.75" customHeight="1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 ht="15.75" customHeight="1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 ht="15.75" customHeight="1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 ht="15.75" customHeight="1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 ht="15.75" customHeight="1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 ht="15.75" customHeight="1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 ht="15.75" customHeight="1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 ht="15.75" customHeight="1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 ht="15.75" customHeight="1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 ht="15.75" customHeight="1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 ht="15.75" customHeight="1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 ht="15.75" customHeight="1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 ht="15.75" customHeight="1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 ht="15.75" customHeight="1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 ht="15.75" customHeight="1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 ht="15.75" customHeight="1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 ht="15.75" customHeight="1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 ht="15.75" customHeight="1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 ht="15.75" customHeight="1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ht="15.75" customHeight="1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ht="15.75" customHeight="1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ht="15.75" customHeight="1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ht="15.75" customHeight="1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ht="15.75" customHeight="1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ht="15.75" customHeight="1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ht="15.75" customHeight="1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ht="15.75" customHeight="1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ht="15.75" customHeight="1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ht="15.75" customHeight="1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ht="15.75" customHeight="1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ht="15.75" customHeight="1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ht="15.75" customHeight="1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ht="15.75" customHeight="1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ht="15.75" customHeight="1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ht="15.75" customHeight="1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ht="15.75" customHeight="1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ht="15.75" customHeight="1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ht="15.75" customHeight="1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ht="15.75" customHeight="1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ht="15.75" customHeight="1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ht="15.75" customHeight="1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ht="15.75" customHeight="1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ht="15.75" customHeight="1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ht="15.75" customHeight="1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ht="15.75" customHeight="1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ht="15.75" customHeight="1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ht="15.75" customHeight="1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ht="15.75" customHeight="1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ht="15.75" customHeight="1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ht="15.75" customHeight="1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ht="15.75" customHeight="1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ht="15.75" customHeight="1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ht="15.75" customHeight="1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ht="15.75" customHeight="1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ht="15.75" customHeight="1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ht="15.75" customHeight="1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ht="15.75" customHeight="1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ht="15.75" customHeight="1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ht="15.75" customHeight="1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ht="15.75" customHeight="1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ht="15.75" customHeight="1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ht="15.75" customHeight="1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ht="15.75" customHeight="1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ht="15.75" customHeight="1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ht="15.75" customHeight="1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ht="15.75" customHeight="1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ht="15.75" customHeight="1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ht="15.75" customHeight="1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ht="15.75" customHeight="1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ht="15.75" customHeight="1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ht="15.75" customHeight="1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ht="15.75" customHeight="1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ht="15.75" customHeight="1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ht="15.75" customHeight="1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ht="15.75" customHeight="1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ht="15.75" customHeight="1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ht="15.75" customHeight="1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ht="15.75" customHeight="1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ht="15.75" customHeight="1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ht="15.75" customHeight="1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ht="15.75" customHeight="1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ht="15.75" customHeight="1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ht="15.75" customHeight="1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ht="15.75" customHeight="1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ht="15.75" customHeight="1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ht="15.75" customHeight="1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ht="15.75" customHeight="1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ht="15.75" customHeight="1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ht="15.75" customHeight="1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ht="15.75" customHeight="1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ht="15.75" customHeight="1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ht="15.75" customHeight="1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ht="15.75" customHeight="1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ht="15.75" customHeight="1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ht="15.75" customHeight="1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ht="15.75" customHeight="1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ht="15.75" customHeight="1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ht="15.75" customHeight="1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ht="15.75" customHeight="1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ht="15.75" customHeight="1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ht="15.75" customHeight="1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ht="15.75" customHeight="1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ht="15.75" customHeight="1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ht="15.75" customHeight="1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ht="15.75" customHeight="1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ht="15.75" customHeight="1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ht="15.75" customHeight="1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ht="15.75" customHeight="1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ht="15.75" customHeight="1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ht="15.75" customHeight="1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ht="15.75" customHeight="1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ht="15.75" customHeight="1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ht="15.75" customHeight="1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ht="15.75" customHeight="1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ht="15.75" customHeight="1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ht="15.75" customHeight="1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ht="15.75" customHeight="1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ht="15.75" customHeight="1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ht="15.75" customHeight="1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ht="15.75" customHeight="1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ht="15.75" customHeight="1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ht="15.75" customHeight="1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ht="15.75" customHeight="1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ht="15.75" customHeight="1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ht="15.75" customHeight="1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ht="15.75" customHeight="1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ht="15.75" customHeight="1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ht="15.75" customHeight="1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ht="15.75" customHeight="1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ht="15.75" customHeight="1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ht="15.75" customHeight="1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ht="15.75" customHeight="1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ht="15.75" customHeight="1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ht="15.75" customHeight="1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ht="15.75" customHeight="1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ht="15.75" customHeight="1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ht="15.75" customHeight="1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ht="15.75" customHeight="1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ht="15.75" customHeight="1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ht="15.75" customHeight="1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ht="15.75" customHeight="1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ht="15.75" customHeight="1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ht="15.75" customHeight="1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ht="15.75" customHeight="1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ht="15.75" customHeight="1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ht="15.75" customHeight="1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ht="15.75" customHeight="1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ht="15.75" customHeight="1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ht="15.75" customHeight="1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ht="15.75" customHeight="1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ht="15.75" customHeight="1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ht="15.75" customHeight="1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ht="15.75" customHeight="1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ht="15.75" customHeight="1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ht="15.75" customHeight="1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ht="15.75" customHeight="1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ht="15.75" customHeight="1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ht="15.75" customHeight="1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ht="15.75" customHeight="1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ht="15.75" customHeight="1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ht="15.75" customHeight="1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ht="15.75" customHeight="1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ht="15.75" customHeight="1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ht="15.75" customHeight="1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ht="15.75" customHeight="1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ht="15.75" customHeight="1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ht="15.75" customHeight="1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ht="15.75" customHeight="1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ht="15.75" customHeight="1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ht="15.75" customHeight="1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ht="15.75" customHeight="1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ht="15.75" customHeight="1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ht="15.75" customHeight="1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ht="15.75" customHeight="1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ht="15.75" customHeight="1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ht="15.75" customHeight="1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ht="15.75" customHeight="1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ht="15.75" customHeight="1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ht="15.75" customHeight="1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ht="15.75" customHeight="1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ht="15.75" customHeight="1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ht="15.75" customHeight="1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ht="15.75" customHeight="1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ht="15.75" customHeight="1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ht="15.75" customHeight="1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ht="15.75" customHeight="1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ht="15.75" customHeight="1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ht="15.75" customHeight="1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ht="15.75" customHeight="1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ht="15.75" customHeight="1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ht="15.75" customHeight="1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ht="15.75" customHeight="1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ht="15.75" customHeight="1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ht="15.75" customHeight="1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ht="15.75" customHeight="1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ht="15.75" customHeight="1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ht="15.75" customHeight="1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ht="15.75" customHeight="1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ht="15.75" customHeight="1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ht="15.75" customHeight="1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ht="15.75" customHeight="1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ht="15.75" customHeight="1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ht="15.75" customHeight="1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ht="15.75" customHeight="1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ht="15.75" customHeight="1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ht="15.75" customHeight="1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ht="15.75" customHeight="1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ht="15.75" customHeight="1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ht="15.75" customHeight="1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ht="15.75" customHeight="1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ht="15.75" customHeight="1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ht="15.75" customHeight="1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ht="15.75" customHeight="1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ht="15.75" customHeight="1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ht="15.75" customHeight="1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ht="15.75" customHeight="1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ht="15.75" customHeight="1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ht="15.75" customHeight="1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ht="15.75" customHeight="1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ht="15.75" customHeight="1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ht="15.75" customHeight="1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ht="15.75" customHeight="1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ht="15.75" customHeight="1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ht="15.75" customHeight="1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ht="15.75" customHeight="1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ht="15.75" customHeight="1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ht="15.75" customHeight="1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ht="15.75" customHeight="1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ht="15.75" customHeight="1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ht="15.75" customHeight="1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ht="15.75" customHeight="1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ht="15.75" customHeight="1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ht="15.75" customHeight="1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ht="15.75" customHeight="1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ht="15.75" customHeight="1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ht="15.75" customHeight="1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ht="15.75" customHeight="1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ht="15.75" customHeight="1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ht="15.75" customHeight="1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ht="15.75" customHeight="1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ht="15.75" customHeight="1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ht="15.75" customHeight="1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ht="15.75" customHeight="1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ht="15.75" customHeight="1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ht="15.75" customHeight="1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ht="15.75" customHeight="1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ht="15.75" customHeight="1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ht="15.75" customHeight="1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ht="15.75" customHeight="1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ht="15.75" customHeight="1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ht="15.75" customHeight="1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ht="15.75" customHeight="1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ht="15.75" customHeight="1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ht="15.75" customHeight="1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ht="15.75" customHeight="1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ht="15.75" customHeight="1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ht="15.75" customHeight="1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ht="15.75" customHeight="1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ht="15.75" customHeight="1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ht="15.75" customHeight="1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ht="15.75" customHeight="1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ht="15.75" customHeight="1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ht="15.75" customHeight="1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ht="15.75" customHeight="1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ht="15.75" customHeight="1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ht="15.75" customHeight="1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ht="15.75" customHeight="1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ht="15.75" customHeight="1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ht="15.75" customHeight="1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ht="15.75" customHeight="1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ht="15.75" customHeight="1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ht="15.75" customHeight="1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ht="15.75" customHeight="1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ht="15.75" customHeight="1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ht="15.75" customHeight="1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ht="15.75" customHeight="1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ht="15.75" customHeight="1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ht="15.75" customHeight="1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ht="15.75" customHeight="1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ht="15.75" customHeight="1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ht="15.75" customHeight="1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ht="15.75" customHeight="1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ht="15.75" customHeight="1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ht="15.75" customHeight="1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ht="15.75" customHeight="1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ht="15.75" customHeight="1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ht="15.75" customHeight="1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ht="15.75" customHeight="1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ht="15.75" customHeight="1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ht="15.75" customHeight="1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ht="15.75" customHeight="1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ht="15.75" customHeight="1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ht="15.75" customHeight="1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ht="15.75" customHeight="1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ht="15.75" customHeight="1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ht="15.75" customHeight="1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ht="15.75" customHeight="1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ht="15.75" customHeight="1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ht="15.75" customHeight="1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ht="15.75" customHeight="1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ht="15.75" customHeight="1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ht="15.75" customHeight="1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ht="15.75" customHeight="1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ht="15.75" customHeight="1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ht="15.75" customHeight="1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ht="15.75" customHeight="1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ht="15.75" customHeight="1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ht="15.75" customHeight="1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ht="15.75" customHeight="1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ht="15.75" customHeight="1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ht="15.75" customHeight="1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ht="15.75" customHeight="1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ht="15.75" customHeight="1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ht="15.75" customHeight="1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ht="15.75" customHeight="1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ht="15.75" customHeight="1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ht="15.75" customHeight="1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ht="15.75" customHeight="1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ht="15.75" customHeight="1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ht="15.75" customHeight="1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ht="15.75" customHeight="1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ht="15.75" customHeight="1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ht="15.75" customHeight="1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ht="15.75" customHeight="1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ht="15.75" customHeight="1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ht="15.75" customHeight="1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ht="15.75" customHeight="1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ht="15.75" customHeight="1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ht="15.75" customHeight="1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ht="15.75" customHeight="1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ht="15.75" customHeight="1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ht="15.75" customHeight="1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ht="15.75" customHeight="1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ht="15.75" customHeight="1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ht="15.75" customHeight="1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ht="15.75" customHeight="1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ht="15.75" customHeight="1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ht="15.75" customHeight="1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ht="15.75" customHeight="1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ht="15.75" customHeight="1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ht="15.75" customHeight="1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ht="15.75" customHeight="1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ht="15.75" customHeight="1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ht="15.75" customHeight="1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ht="15.75" customHeight="1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ht="15.75" customHeight="1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ht="15.75" customHeight="1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ht="15.75" customHeight="1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ht="15.75" customHeight="1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ht="15.75" customHeight="1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ht="15.75" customHeight="1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ht="15.75" customHeight="1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ht="15.75" customHeight="1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ht="15.75" customHeight="1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ht="15.75" customHeight="1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ht="15.75" customHeight="1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ht="15.75" customHeight="1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ht="15.75" customHeight="1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ht="15.75" customHeight="1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ht="15.75" customHeight="1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ht="15.75" customHeight="1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ht="15.75" customHeight="1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ht="15.75" customHeight="1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ht="15.75" customHeight="1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ht="15.75" customHeight="1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ht="15.75" customHeight="1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ht="15.75" customHeight="1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ht="15.75" customHeight="1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ht="15.75" customHeight="1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ht="15.75" customHeight="1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ht="15.75" customHeight="1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ht="15.75" customHeight="1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ht="15.75" customHeight="1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ht="15.75" customHeight="1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ht="15.75" customHeight="1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ht="15.75" customHeight="1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ht="15.75" customHeight="1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ht="15.75" customHeight="1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ht="15.75" customHeight="1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ht="15.75" customHeight="1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ht="15.75" customHeight="1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ht="15.75" customHeight="1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ht="15.75" customHeight="1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ht="15.75" customHeight="1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ht="15.75" customHeight="1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ht="15.75" customHeight="1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ht="15.75" customHeight="1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ht="15.75" customHeight="1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ht="15.75" customHeight="1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 ht="15.75" customHeight="1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 ht="15.75" customHeight="1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 ht="15.75" customHeight="1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 ht="15.75" customHeight="1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 ht="15.75" customHeight="1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 ht="15.75" customHeight="1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 ht="15.75" customHeight="1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  <row r="989" ht="15.75" customHeight="1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</row>
    <row r="990" ht="15.75" customHeight="1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</row>
    <row r="991" ht="15.75" customHeight="1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</row>
    <row r="992" ht="15.75" customHeight="1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</row>
    <row r="993" ht="15.75" customHeight="1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</row>
    <row r="994" ht="15.75" customHeight="1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</row>
    <row r="995" ht="15.75" customHeight="1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</row>
    <row r="996" ht="15.75" customHeight="1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</row>
    <row r="997" ht="15.75" customHeight="1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</row>
    <row r="998" ht="15.75" customHeight="1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</row>
    <row r="999" ht="15.75" customHeight="1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</row>
    <row r="1000" ht="15.75" customHeight="1">
      <c r="A1000" s="44"/>
      <c r="B1000" s="44"/>
      <c r="C1000" s="44"/>
      <c r="D1000" s="44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</row>
  </sheetData>
  <mergeCells count="2">
    <mergeCell ref="A1:D1"/>
    <mergeCell ref="A3:D3"/>
  </mergeCells>
  <printOptions/>
  <pageMargins bottom="0.75" footer="0.0" header="0.0" left="0.7" right="0.7" top="0.75"/>
  <pageSetup orientation="landscape"/>
  <headerFooter>
    <oddHeader>&amp;C142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6" width="5.43"/>
    <col customWidth="1" min="7" max="26" width="8.0"/>
  </cols>
  <sheetData>
    <row r="1" ht="15.0" customHeight="1">
      <c r="A1" s="64" t="s">
        <v>62</v>
      </c>
      <c r="E1" s="65"/>
      <c r="F1" s="65"/>
    </row>
    <row r="2" ht="12.75" customHeight="1">
      <c r="A2" s="2" t="s">
        <v>63</v>
      </c>
      <c r="B2" s="2"/>
      <c r="C2" s="2"/>
      <c r="D2" s="2"/>
      <c r="E2" s="66"/>
      <c r="F2" s="66"/>
      <c r="G2" s="3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ht="12.75" customHeight="1">
      <c r="A3" s="2" t="s">
        <v>64</v>
      </c>
      <c r="B3" s="66"/>
      <c r="C3" s="66"/>
      <c r="D3" s="66"/>
      <c r="E3" s="66"/>
      <c r="F3" s="66"/>
      <c r="G3" s="3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ht="12.75" customHeight="1">
      <c r="A4" s="6"/>
      <c r="B4" s="67"/>
      <c r="C4" s="67"/>
      <c r="D4" s="67" t="s">
        <v>3</v>
      </c>
      <c r="E4" s="67"/>
      <c r="F4" s="6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75" customHeight="1">
      <c r="A5" s="8" t="s">
        <v>4</v>
      </c>
      <c r="B5" s="10">
        <v>1999.0</v>
      </c>
      <c r="C5" s="10">
        <v>2000.0</v>
      </c>
      <c r="D5" s="68">
        <v>2001.0</v>
      </c>
      <c r="E5" s="10">
        <v>2002.0</v>
      </c>
      <c r="F5" s="9" t="s">
        <v>36</v>
      </c>
      <c r="G5" s="69"/>
    </row>
    <row r="6" ht="15.75" customHeight="1">
      <c r="A6" s="15" t="s">
        <v>8</v>
      </c>
      <c r="B6" s="70">
        <v>566.5</v>
      </c>
      <c r="C6" s="56">
        <v>696.51</v>
      </c>
      <c r="D6" s="71">
        <v>789.6</v>
      </c>
      <c r="E6" s="71">
        <v>959.9</v>
      </c>
      <c r="F6" s="72">
        <v>1181.7</v>
      </c>
      <c r="G6" s="69"/>
    </row>
    <row r="7" ht="15.75" customHeight="1">
      <c r="A7" s="15" t="s">
        <v>9</v>
      </c>
      <c r="B7" s="70">
        <v>28.7</v>
      </c>
      <c r="C7" s="56">
        <v>46.94</v>
      </c>
      <c r="D7" s="71">
        <v>39.28</v>
      </c>
      <c r="E7" s="71">
        <v>47.0</v>
      </c>
      <c r="F7" s="72">
        <v>89.0</v>
      </c>
      <c r="G7" s="69"/>
    </row>
    <row r="8" ht="15.75" customHeight="1">
      <c r="A8" s="15" t="s">
        <v>65</v>
      </c>
      <c r="B8" s="70">
        <v>0.0</v>
      </c>
      <c r="C8" s="56">
        <v>0.0</v>
      </c>
      <c r="D8" s="71">
        <v>0.0</v>
      </c>
      <c r="E8" s="72">
        <v>0.0</v>
      </c>
      <c r="F8" s="72">
        <v>0.0</v>
      </c>
      <c r="G8" s="69"/>
    </row>
    <row r="9" ht="15.75" customHeight="1">
      <c r="A9" s="15" t="s">
        <v>66</v>
      </c>
      <c r="B9" s="70">
        <v>0.0</v>
      </c>
      <c r="C9" s="56">
        <v>0.0</v>
      </c>
      <c r="D9" s="71">
        <v>0.0</v>
      </c>
      <c r="E9" s="71">
        <v>0.0</v>
      </c>
      <c r="F9" s="71">
        <v>0.0</v>
      </c>
      <c r="G9" s="69"/>
    </row>
    <row r="10" ht="15.75" customHeight="1">
      <c r="A10" s="15" t="s">
        <v>12</v>
      </c>
      <c r="B10" s="70">
        <v>0.0</v>
      </c>
      <c r="C10" s="56">
        <v>0.0</v>
      </c>
      <c r="D10" s="71">
        <v>0.0</v>
      </c>
      <c r="E10" s="71">
        <v>0.0</v>
      </c>
      <c r="F10" s="71">
        <v>0.0</v>
      </c>
      <c r="G10" s="69"/>
    </row>
    <row r="11" ht="15.75" customHeight="1">
      <c r="A11" s="15" t="s">
        <v>39</v>
      </c>
      <c r="B11" s="70">
        <v>0.0</v>
      </c>
      <c r="C11" s="56">
        <v>0.0</v>
      </c>
      <c r="D11" s="71">
        <v>0.0</v>
      </c>
      <c r="E11" s="71">
        <v>0.0</v>
      </c>
      <c r="F11" s="71">
        <v>0.0</v>
      </c>
      <c r="G11" s="69"/>
    </row>
    <row r="12" ht="15.75" customHeight="1">
      <c r="A12" s="15" t="s">
        <v>67</v>
      </c>
      <c r="B12" s="70">
        <v>1.4</v>
      </c>
      <c r="C12" s="56">
        <v>1.38</v>
      </c>
      <c r="D12" s="71">
        <v>0.88</v>
      </c>
      <c r="E12" s="71">
        <v>0.9</v>
      </c>
      <c r="F12" s="72">
        <v>0.9</v>
      </c>
      <c r="G12" s="69"/>
    </row>
    <row r="13" ht="15.75" customHeight="1">
      <c r="A13" s="15" t="s">
        <v>68</v>
      </c>
      <c r="B13" s="70">
        <v>0.0</v>
      </c>
      <c r="C13" s="56">
        <v>0.0</v>
      </c>
      <c r="D13" s="71">
        <v>0.0</v>
      </c>
      <c r="E13" s="71">
        <v>0.0</v>
      </c>
      <c r="F13" s="72">
        <v>0.0</v>
      </c>
      <c r="G13" s="69"/>
    </row>
    <row r="14" ht="15.75" customHeight="1">
      <c r="A14" s="15" t="s">
        <v>15</v>
      </c>
      <c r="B14" s="70">
        <v>450.4</v>
      </c>
      <c r="C14" s="56">
        <v>500.12</v>
      </c>
      <c r="D14" s="71">
        <v>643.42</v>
      </c>
      <c r="E14" s="71">
        <v>909.0</v>
      </c>
      <c r="F14" s="72">
        <v>1091.9</v>
      </c>
      <c r="G14" s="69"/>
    </row>
    <row r="15" ht="15.75" customHeight="1">
      <c r="A15" s="15" t="s">
        <v>69</v>
      </c>
      <c r="B15" s="70">
        <v>86.1</v>
      </c>
      <c r="C15" s="56">
        <v>148.07</v>
      </c>
      <c r="D15" s="71">
        <v>106.0</v>
      </c>
      <c r="E15" s="71">
        <v>3.0</v>
      </c>
      <c r="F15" s="72">
        <v>0.0</v>
      </c>
      <c r="G15" s="69"/>
    </row>
    <row r="16" ht="15.75" customHeight="1">
      <c r="A16" s="15" t="s">
        <v>70</v>
      </c>
      <c r="B16" s="70">
        <v>0.0</v>
      </c>
      <c r="C16" s="56">
        <v>0.0</v>
      </c>
      <c r="D16" s="71">
        <v>0.0</v>
      </c>
      <c r="E16" s="71">
        <v>0.0</v>
      </c>
      <c r="F16" s="72">
        <v>0.0</v>
      </c>
      <c r="G16" s="69"/>
    </row>
    <row r="17" ht="15.75" customHeight="1">
      <c r="A17" s="15"/>
      <c r="B17" s="70"/>
      <c r="C17" s="56"/>
      <c r="D17" s="71"/>
      <c r="E17" s="71"/>
      <c r="F17" s="72"/>
      <c r="G17" s="69"/>
    </row>
    <row r="18" ht="15.75" customHeight="1">
      <c r="A18" s="15" t="s">
        <v>20</v>
      </c>
      <c r="B18" s="56">
        <v>566.5</v>
      </c>
      <c r="C18" s="56">
        <v>696.5</v>
      </c>
      <c r="D18" s="71">
        <v>789.6</v>
      </c>
      <c r="E18" s="71">
        <v>959.9</v>
      </c>
      <c r="F18" s="72">
        <v>1181.7</v>
      </c>
      <c r="G18" s="69"/>
    </row>
    <row r="19" ht="15.75" customHeight="1">
      <c r="A19" s="15" t="s">
        <v>71</v>
      </c>
      <c r="B19" s="70">
        <v>186.5</v>
      </c>
      <c r="C19" s="56">
        <v>285.87</v>
      </c>
      <c r="D19" s="71">
        <v>267.38</v>
      </c>
      <c r="E19" s="71">
        <v>349.2</v>
      </c>
      <c r="F19" s="72">
        <v>342.6</v>
      </c>
      <c r="G19" s="69"/>
    </row>
    <row r="20" ht="15.75" customHeight="1">
      <c r="A20" s="15" t="s">
        <v>72</v>
      </c>
      <c r="B20" s="70">
        <v>0.0</v>
      </c>
      <c r="C20" s="56">
        <v>0.0</v>
      </c>
      <c r="D20" s="71">
        <v>0.0</v>
      </c>
      <c r="E20" s="71">
        <v>0.0</v>
      </c>
      <c r="F20" s="72">
        <v>0.0</v>
      </c>
      <c r="G20" s="69"/>
    </row>
    <row r="21" ht="15.75" customHeight="1">
      <c r="A21" s="15" t="s">
        <v>73</v>
      </c>
      <c r="B21" s="70">
        <v>0.0</v>
      </c>
      <c r="C21" s="56">
        <v>0.0</v>
      </c>
      <c r="D21" s="71">
        <v>0.0</v>
      </c>
      <c r="E21" s="71">
        <v>0.0</v>
      </c>
      <c r="F21" s="72">
        <v>200.0</v>
      </c>
      <c r="G21" s="69"/>
    </row>
    <row r="22" ht="15.75" customHeight="1">
      <c r="A22" s="15" t="s">
        <v>74</v>
      </c>
      <c r="B22" s="70">
        <v>0.0</v>
      </c>
      <c r="C22" s="56">
        <v>0.0</v>
      </c>
      <c r="D22" s="71">
        <v>0.0</v>
      </c>
      <c r="E22" s="71">
        <v>0.0</v>
      </c>
      <c r="F22" s="72">
        <v>0.0</v>
      </c>
      <c r="G22" s="69"/>
    </row>
    <row r="23" ht="15.75" customHeight="1">
      <c r="A23" s="15" t="s">
        <v>75</v>
      </c>
      <c r="B23" s="70">
        <v>50.0</v>
      </c>
      <c r="C23" s="56">
        <v>50.0</v>
      </c>
      <c r="D23" s="71">
        <v>50.0</v>
      </c>
      <c r="E23" s="71">
        <v>50.0</v>
      </c>
      <c r="F23" s="72">
        <v>50.0</v>
      </c>
      <c r="G23" s="69"/>
    </row>
    <row r="24" ht="15.75" customHeight="1">
      <c r="A24" s="15" t="s">
        <v>76</v>
      </c>
      <c r="B24" s="70">
        <v>267.2</v>
      </c>
      <c r="C24" s="56">
        <v>254.45</v>
      </c>
      <c r="D24" s="71">
        <v>346.24</v>
      </c>
      <c r="E24" s="71">
        <v>395.8</v>
      </c>
      <c r="F24" s="72">
        <v>393.0</v>
      </c>
      <c r="G24" s="69"/>
    </row>
    <row r="25" ht="15.75" customHeight="1">
      <c r="A25" s="23" t="s">
        <v>77</v>
      </c>
      <c r="B25" s="73">
        <v>62.8</v>
      </c>
      <c r="C25" s="35">
        <v>106.19</v>
      </c>
      <c r="D25" s="74">
        <v>125.96</v>
      </c>
      <c r="E25" s="74">
        <v>164.8</v>
      </c>
      <c r="F25" s="35">
        <v>196.1</v>
      </c>
      <c r="G25" s="69"/>
    </row>
    <row r="26" ht="13.5" customHeight="1">
      <c r="A26" s="75" t="s">
        <v>29</v>
      </c>
      <c r="B26" s="76"/>
      <c r="C26" s="77"/>
      <c r="D26" s="78"/>
      <c r="E26" s="78"/>
      <c r="F26" s="77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3.5" customHeight="1">
      <c r="A27" s="30" t="s">
        <v>78</v>
      </c>
      <c r="B27" s="79"/>
      <c r="C27" s="79"/>
      <c r="D27" s="77"/>
      <c r="E27" s="77"/>
      <c r="F27" s="77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3.5" customHeight="1">
      <c r="A28" s="30" t="s">
        <v>79</v>
      </c>
      <c r="B28" s="79"/>
      <c r="C28" s="79"/>
      <c r="D28" s="77"/>
      <c r="E28" s="77"/>
      <c r="F28" s="77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3.5" customHeight="1">
      <c r="A29" s="30" t="s">
        <v>80</v>
      </c>
      <c r="B29" s="79"/>
      <c r="C29" s="79"/>
      <c r="D29" s="77"/>
      <c r="E29" s="77"/>
      <c r="F29" s="77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2.75" customHeight="1">
      <c r="A30" s="31" t="s">
        <v>31</v>
      </c>
      <c r="B30" s="31"/>
      <c r="C30" s="31"/>
      <c r="D30" s="31"/>
      <c r="E30" s="31"/>
      <c r="F30" s="31"/>
      <c r="G30" s="31"/>
    </row>
    <row r="31" ht="13.5" customHeight="1">
      <c r="A31" s="5"/>
      <c r="B31" s="79"/>
      <c r="C31" s="79"/>
      <c r="D31" s="77"/>
      <c r="E31" s="77"/>
      <c r="F31" s="77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4.25" customHeight="1">
      <c r="A32" s="39" t="s">
        <v>45</v>
      </c>
      <c r="B32" s="80"/>
      <c r="C32" s="80"/>
      <c r="D32" s="80"/>
      <c r="E32" s="80"/>
      <c r="F32" s="80"/>
      <c r="G32" s="32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2.0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1:D1"/>
  </mergeCells>
  <printOptions/>
  <pageMargins bottom="0.75" footer="0.0" header="0.0" left="0.7" right="0.7" top="0.75"/>
  <pageSetup orientation="landscape"/>
  <headerFooter>
    <oddHeader>&amp;C143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3" width="7.14"/>
    <col customWidth="1" min="4" max="4" width="7.43"/>
    <col customWidth="1" min="5" max="5" width="7.29"/>
    <col customWidth="1" min="6" max="26" width="8.0"/>
  </cols>
  <sheetData>
    <row r="1" ht="15.0" customHeight="1">
      <c r="A1" s="81" t="s">
        <v>81</v>
      </c>
      <c r="B1" s="81"/>
      <c r="C1" s="81"/>
      <c r="D1" s="81"/>
      <c r="E1" s="81"/>
      <c r="F1" s="82"/>
      <c r="G1" s="82"/>
    </row>
    <row r="2" ht="12.75" customHeight="1">
      <c r="A2" s="83" t="s">
        <v>82</v>
      </c>
      <c r="B2" s="84"/>
      <c r="C2" s="83"/>
      <c r="D2" s="83"/>
      <c r="E2" s="85"/>
      <c r="F2" s="85"/>
      <c r="G2" s="85"/>
    </row>
    <row r="3" ht="13.5" customHeight="1">
      <c r="A3" s="85"/>
      <c r="B3" s="84"/>
      <c r="C3" s="86" t="s">
        <v>3</v>
      </c>
      <c r="D3" s="83"/>
      <c r="E3" s="85"/>
      <c r="F3" s="85"/>
      <c r="G3" s="85"/>
    </row>
    <row r="4" ht="13.5" customHeight="1">
      <c r="A4" s="87"/>
      <c r="B4" s="88"/>
      <c r="C4" s="89" t="s">
        <v>83</v>
      </c>
      <c r="D4" s="90"/>
      <c r="E4" s="91"/>
      <c r="F4" s="85"/>
      <c r="G4" s="85"/>
    </row>
    <row r="5" ht="15.75" customHeight="1">
      <c r="A5" s="92" t="s">
        <v>4</v>
      </c>
      <c r="B5" s="93" t="s">
        <v>84</v>
      </c>
      <c r="C5" s="93" t="s">
        <v>85</v>
      </c>
      <c r="D5" s="93" t="s">
        <v>86</v>
      </c>
      <c r="E5" s="93" t="s">
        <v>87</v>
      </c>
      <c r="F5" s="94"/>
      <c r="G5" s="95"/>
    </row>
    <row r="6" ht="17.25" customHeight="1">
      <c r="A6" s="96" t="s">
        <v>8</v>
      </c>
      <c r="B6" s="83">
        <v>11253.8</v>
      </c>
      <c r="C6" s="83">
        <v>11011.18</v>
      </c>
      <c r="D6" s="83">
        <v>12321.9</v>
      </c>
      <c r="E6" s="83">
        <v>12527.3</v>
      </c>
      <c r="F6" s="86"/>
      <c r="G6" s="97"/>
    </row>
    <row r="7" ht="13.5" customHeight="1">
      <c r="A7" s="96" t="s">
        <v>65</v>
      </c>
      <c r="B7" s="83">
        <v>10357.55</v>
      </c>
      <c r="C7" s="83">
        <v>10716.13</v>
      </c>
      <c r="D7" s="83">
        <v>11996.7</v>
      </c>
      <c r="E7" s="83">
        <v>12322.7</v>
      </c>
      <c r="F7" s="86"/>
      <c r="G7" s="97"/>
    </row>
    <row r="8" ht="13.5" customHeight="1">
      <c r="A8" s="96" t="s">
        <v>88</v>
      </c>
      <c r="B8" s="83">
        <v>87.77</v>
      </c>
      <c r="C8" s="83">
        <v>63.6</v>
      </c>
      <c r="D8" s="83">
        <v>913.4</v>
      </c>
      <c r="E8" s="83">
        <v>863.6</v>
      </c>
      <c r="F8" s="86"/>
      <c r="G8" s="97"/>
    </row>
    <row r="9" ht="13.5" customHeight="1">
      <c r="A9" s="96" t="s">
        <v>89</v>
      </c>
      <c r="B9" s="83">
        <v>10045.4</v>
      </c>
      <c r="C9" s="83">
        <v>10435.39</v>
      </c>
      <c r="D9" s="83">
        <v>11085.3</v>
      </c>
      <c r="E9" s="83">
        <v>11459.1</v>
      </c>
      <c r="F9" s="86"/>
      <c r="G9" s="97"/>
    </row>
    <row r="10" ht="13.5" customHeight="1">
      <c r="A10" s="96" t="s">
        <v>16</v>
      </c>
      <c r="B10" s="83">
        <v>892.74</v>
      </c>
      <c r="C10" s="83">
        <v>293.17</v>
      </c>
      <c r="D10" s="83">
        <v>194.3</v>
      </c>
      <c r="E10" s="83">
        <v>147.5</v>
      </c>
      <c r="F10" s="86"/>
      <c r="G10" s="97"/>
    </row>
    <row r="11" ht="13.5" customHeight="1">
      <c r="A11" s="96" t="s">
        <v>39</v>
      </c>
      <c r="B11" s="83">
        <v>0.0</v>
      </c>
      <c r="C11" s="83">
        <v>0.0</v>
      </c>
      <c r="D11" s="83">
        <v>127.0</v>
      </c>
      <c r="E11" s="83">
        <v>56.0</v>
      </c>
      <c r="F11" s="86"/>
      <c r="G11" s="97"/>
    </row>
    <row r="12" ht="13.5" customHeight="1">
      <c r="A12" s="96" t="s">
        <v>90</v>
      </c>
      <c r="B12" s="83">
        <v>3.5</v>
      </c>
      <c r="C12" s="83">
        <v>1.9</v>
      </c>
      <c r="D12" s="83">
        <v>1.9</v>
      </c>
      <c r="E12" s="83">
        <v>1.1</v>
      </c>
      <c r="F12" s="86"/>
      <c r="G12" s="97"/>
    </row>
    <row r="13" ht="13.5" customHeight="1">
      <c r="A13" s="96" t="s">
        <v>91</v>
      </c>
      <c r="B13" s="70">
        <v>0.0</v>
      </c>
      <c r="C13" s="70">
        <v>0.0</v>
      </c>
      <c r="D13" s="83">
        <v>0.0</v>
      </c>
      <c r="E13" s="83">
        <v>0.0</v>
      </c>
      <c r="F13" s="86"/>
      <c r="G13" s="97"/>
    </row>
    <row r="14" ht="13.5" customHeight="1">
      <c r="A14" s="98"/>
      <c r="B14" s="83"/>
      <c r="C14" s="83"/>
      <c r="D14" s="83"/>
      <c r="E14" s="83"/>
      <c r="F14" s="86"/>
      <c r="G14" s="82"/>
    </row>
    <row r="15" ht="13.5" customHeight="1">
      <c r="A15" s="96" t="s">
        <v>20</v>
      </c>
      <c r="B15" s="83">
        <v>11253.9</v>
      </c>
      <c r="C15" s="83">
        <v>11011.2</v>
      </c>
      <c r="D15" s="83">
        <v>12321.9</v>
      </c>
      <c r="E15" s="83">
        <v>12527.3</v>
      </c>
      <c r="F15" s="86"/>
      <c r="G15" s="97"/>
    </row>
    <row r="16" ht="13.5" customHeight="1">
      <c r="A16" s="96" t="s">
        <v>92</v>
      </c>
      <c r="B16" s="83">
        <v>6021.59</v>
      </c>
      <c r="C16" s="83">
        <v>6160.68</v>
      </c>
      <c r="D16" s="83">
        <v>6982.1</v>
      </c>
      <c r="E16" s="83">
        <v>8123.0</v>
      </c>
      <c r="F16" s="86"/>
      <c r="G16" s="97"/>
    </row>
    <row r="17" ht="13.5" customHeight="1">
      <c r="A17" s="96" t="s">
        <v>93</v>
      </c>
      <c r="B17" s="83">
        <v>1269.57</v>
      </c>
      <c r="C17" s="83">
        <v>1609.85</v>
      </c>
      <c r="D17" s="83">
        <v>1652.1</v>
      </c>
      <c r="E17" s="83">
        <v>1699.0</v>
      </c>
      <c r="F17" s="86"/>
      <c r="G17" s="97"/>
    </row>
    <row r="18" ht="13.5" customHeight="1">
      <c r="A18" s="96" t="s">
        <v>94</v>
      </c>
      <c r="B18" s="70">
        <v>0.0</v>
      </c>
      <c r="C18" s="70">
        <v>0.0</v>
      </c>
      <c r="D18" s="83">
        <v>0.0</v>
      </c>
      <c r="E18" s="83">
        <v>0.0</v>
      </c>
      <c r="F18" s="86"/>
      <c r="G18" s="97"/>
    </row>
    <row r="19" ht="13.5" customHeight="1">
      <c r="A19" s="96" t="s">
        <v>95</v>
      </c>
      <c r="B19" s="70">
        <v>0.0</v>
      </c>
      <c r="C19" s="70">
        <v>0.0</v>
      </c>
      <c r="D19" s="83">
        <v>0.0</v>
      </c>
      <c r="E19" s="83">
        <v>0.0</v>
      </c>
      <c r="F19" s="86"/>
      <c r="G19" s="97"/>
    </row>
    <row r="20" ht="13.5" customHeight="1">
      <c r="A20" s="96" t="s">
        <v>96</v>
      </c>
      <c r="B20" s="70">
        <v>0.0</v>
      </c>
      <c r="C20" s="70">
        <v>0.0</v>
      </c>
      <c r="D20" s="83">
        <v>0.0</v>
      </c>
      <c r="E20" s="83">
        <v>0.0</v>
      </c>
      <c r="F20" s="86"/>
      <c r="G20" s="97"/>
    </row>
    <row r="21" ht="13.5" customHeight="1">
      <c r="A21" s="96" t="s">
        <v>97</v>
      </c>
      <c r="B21" s="83">
        <v>918.16</v>
      </c>
      <c r="C21" s="83">
        <v>337.66</v>
      </c>
      <c r="D21" s="83">
        <v>141.3</v>
      </c>
      <c r="E21" s="83">
        <v>174.3</v>
      </c>
      <c r="F21" s="86"/>
      <c r="G21" s="97"/>
    </row>
    <row r="22" ht="13.5" customHeight="1">
      <c r="A22" s="96" t="s">
        <v>98</v>
      </c>
      <c r="B22" s="70">
        <v>410.0</v>
      </c>
      <c r="C22" s="70">
        <v>410.0</v>
      </c>
      <c r="D22" s="83">
        <v>1100.0</v>
      </c>
      <c r="E22" s="83">
        <v>700.0</v>
      </c>
      <c r="F22" s="86"/>
      <c r="G22" s="97"/>
    </row>
    <row r="23" ht="13.5" customHeight="1">
      <c r="A23" s="96" t="s">
        <v>99</v>
      </c>
      <c r="B23" s="70">
        <v>220.58</v>
      </c>
      <c r="C23" s="70">
        <v>160.99</v>
      </c>
      <c r="D23" s="83">
        <v>277.8</v>
      </c>
      <c r="E23" s="83">
        <v>93.5</v>
      </c>
      <c r="F23" s="86"/>
      <c r="G23" s="97"/>
    </row>
    <row r="24" ht="13.5" customHeight="1">
      <c r="A24" s="99" t="s">
        <v>43</v>
      </c>
      <c r="B24" s="36">
        <v>3183.47</v>
      </c>
      <c r="C24" s="36">
        <v>3441.65</v>
      </c>
      <c r="D24" s="36">
        <v>3820.7</v>
      </c>
      <c r="E24" s="36">
        <v>3436.6</v>
      </c>
      <c r="F24" s="86"/>
      <c r="G24" s="97"/>
    </row>
    <row r="25" ht="12.75" customHeight="1">
      <c r="A25" s="100" t="s">
        <v>100</v>
      </c>
      <c r="B25" s="82"/>
      <c r="C25" s="82"/>
      <c r="D25" s="82"/>
      <c r="E25" s="82"/>
      <c r="F25" s="82"/>
      <c r="G25" s="82"/>
    </row>
    <row r="26" ht="12.75" customHeight="1">
      <c r="A26" s="31" t="s">
        <v>31</v>
      </c>
      <c r="B26" s="31"/>
      <c r="C26" s="31"/>
      <c r="D26" s="31"/>
      <c r="E26" s="31"/>
      <c r="F26" s="31"/>
    </row>
    <row r="27" ht="13.5" customHeight="1">
      <c r="A27" s="101"/>
      <c r="B27" s="18"/>
      <c r="C27" s="18"/>
      <c r="D27" s="18"/>
      <c r="E27" s="18"/>
      <c r="F27" s="18"/>
      <c r="G27" s="19"/>
    </row>
    <row r="28" ht="12.75" customHeight="1">
      <c r="A28" s="102" t="s">
        <v>101</v>
      </c>
      <c r="B28" s="103"/>
      <c r="C28" s="103"/>
      <c r="D28" s="103"/>
      <c r="E28" s="103"/>
      <c r="F28" s="103"/>
      <c r="G28" s="103"/>
    </row>
    <row r="29" ht="13.5" customHeight="1">
      <c r="A29" s="86"/>
      <c r="B29" s="86"/>
      <c r="C29" s="86"/>
      <c r="D29" s="86"/>
      <c r="E29" s="86"/>
      <c r="F29" s="86"/>
      <c r="G29" s="82"/>
    </row>
    <row r="30" ht="13.5" customHeight="1">
      <c r="A30" s="86"/>
      <c r="B30" s="86"/>
      <c r="C30" s="86"/>
      <c r="D30" s="86"/>
      <c r="E30" s="86"/>
      <c r="F30" s="86"/>
      <c r="G30" s="82"/>
    </row>
    <row r="31" ht="13.5" customHeight="1">
      <c r="A31" s="86"/>
      <c r="B31" s="86"/>
      <c r="C31" s="86"/>
      <c r="D31" s="86"/>
      <c r="E31" s="86"/>
      <c r="F31" s="86"/>
      <c r="G31" s="82"/>
    </row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&amp;C144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min="2" max="2" width="5.71"/>
    <col customWidth="1" min="3" max="3" width="8.57"/>
    <col customWidth="1" min="4" max="4" width="8.14"/>
    <col customWidth="1" min="5" max="5" width="8.29"/>
    <col customWidth="1" min="6" max="26" width="8.0"/>
  </cols>
  <sheetData>
    <row r="1" ht="13.5" customHeight="1">
      <c r="A1" s="104" t="s">
        <v>102</v>
      </c>
      <c r="E1" s="19"/>
      <c r="F1" s="19"/>
    </row>
    <row r="2" ht="12.75" customHeight="1">
      <c r="A2" s="105" t="s">
        <v>103</v>
      </c>
      <c r="B2" s="85"/>
      <c r="C2" s="85"/>
      <c r="D2" s="85"/>
      <c r="E2" s="85"/>
      <c r="F2" s="85"/>
    </row>
    <row r="3" ht="12.75" customHeight="1">
      <c r="A3" s="105"/>
      <c r="B3" s="85"/>
      <c r="C3" s="85"/>
      <c r="D3" s="85"/>
      <c r="E3" s="85"/>
    </row>
    <row r="4" ht="13.5" customHeight="1">
      <c r="A4" s="106" t="s">
        <v>4</v>
      </c>
      <c r="B4" s="107" t="s">
        <v>5</v>
      </c>
      <c r="C4" s="107" t="s">
        <v>6</v>
      </c>
      <c r="D4" s="107" t="s">
        <v>104</v>
      </c>
      <c r="E4" s="107" t="s">
        <v>36</v>
      </c>
    </row>
    <row r="5" ht="16.5" customHeight="1">
      <c r="A5" s="96" t="s">
        <v>8</v>
      </c>
      <c r="B5" s="70">
        <v>7813.48</v>
      </c>
      <c r="C5" s="70">
        <v>9137.68</v>
      </c>
      <c r="D5" s="70">
        <v>11300.5</v>
      </c>
      <c r="E5" s="70">
        <v>12313.7</v>
      </c>
    </row>
    <row r="6" ht="13.5" customHeight="1">
      <c r="A6" s="96" t="s">
        <v>105</v>
      </c>
      <c r="B6" s="70">
        <v>2821.0</v>
      </c>
      <c r="C6" s="70">
        <v>3083.8</v>
      </c>
      <c r="D6" s="70">
        <v>4555.6</v>
      </c>
      <c r="E6" s="70">
        <v>5253.6</v>
      </c>
    </row>
    <row r="7" ht="13.5" customHeight="1">
      <c r="A7" s="96" t="s">
        <v>65</v>
      </c>
      <c r="B7" s="70">
        <v>2495.17</v>
      </c>
      <c r="C7" s="70">
        <v>3026.96</v>
      </c>
      <c r="D7" s="70">
        <v>4189.8</v>
      </c>
      <c r="E7" s="70">
        <v>3612.9</v>
      </c>
    </row>
    <row r="8" ht="13.5" customHeight="1">
      <c r="A8" s="96" t="s">
        <v>106</v>
      </c>
      <c r="B8" s="70">
        <v>2072.54</v>
      </c>
      <c r="C8" s="70">
        <v>2074.65</v>
      </c>
      <c r="D8" s="70">
        <v>3002.6</v>
      </c>
      <c r="E8" s="70">
        <v>1755.8</v>
      </c>
    </row>
    <row r="9" ht="13.5" customHeight="1">
      <c r="A9" s="96" t="s">
        <v>107</v>
      </c>
      <c r="B9" s="70">
        <v>424.83</v>
      </c>
      <c r="C9" s="70">
        <v>952.31</v>
      </c>
      <c r="D9" s="70">
        <v>1187.2</v>
      </c>
      <c r="E9" s="70">
        <v>1857.1</v>
      </c>
    </row>
    <row r="10" ht="13.5" customHeight="1">
      <c r="A10" s="96" t="s">
        <v>39</v>
      </c>
      <c r="B10" s="70">
        <v>50.0</v>
      </c>
      <c r="C10" s="70">
        <v>250.0</v>
      </c>
      <c r="D10" s="70">
        <v>853.8</v>
      </c>
      <c r="E10" s="70">
        <v>1538.0</v>
      </c>
    </row>
    <row r="11" ht="13.5" customHeight="1">
      <c r="A11" s="96" t="s">
        <v>108</v>
      </c>
      <c r="B11" s="70">
        <v>332.64</v>
      </c>
      <c r="C11" s="70">
        <v>315.18</v>
      </c>
      <c r="D11" s="70">
        <v>252.0</v>
      </c>
      <c r="E11" s="70">
        <v>257.2</v>
      </c>
    </row>
    <row r="12" ht="13.5" customHeight="1">
      <c r="A12" s="96" t="s">
        <v>109</v>
      </c>
      <c r="B12" s="70">
        <v>121.72</v>
      </c>
      <c r="C12" s="70">
        <v>110.04</v>
      </c>
      <c r="D12" s="70">
        <v>110.2</v>
      </c>
      <c r="E12" s="70">
        <v>119.7</v>
      </c>
    </row>
    <row r="13" ht="13.5" customHeight="1">
      <c r="A13" s="96" t="s">
        <v>15</v>
      </c>
      <c r="B13" s="70">
        <v>680.0</v>
      </c>
      <c r="C13" s="70">
        <v>1092.97</v>
      </c>
      <c r="D13" s="70">
        <v>1339.2</v>
      </c>
      <c r="E13" s="70">
        <v>1532.2</v>
      </c>
    </row>
    <row r="14" ht="13.5" customHeight="1">
      <c r="A14" s="96"/>
      <c r="B14" s="70"/>
      <c r="C14" s="70"/>
      <c r="D14" s="70"/>
      <c r="E14" s="70"/>
    </row>
    <row r="15" ht="13.5" customHeight="1">
      <c r="A15" s="96" t="s">
        <v>20</v>
      </c>
      <c r="B15" s="70">
        <v>6745.5</v>
      </c>
      <c r="C15" s="70">
        <v>8531.53</v>
      </c>
      <c r="D15" s="70">
        <v>11300.5</v>
      </c>
      <c r="E15" s="70">
        <v>12498.3</v>
      </c>
    </row>
    <row r="16" ht="13.5" customHeight="1">
      <c r="A16" s="96" t="s">
        <v>110</v>
      </c>
      <c r="B16" s="70">
        <v>1998.11</v>
      </c>
      <c r="C16" s="70">
        <v>2554.8</v>
      </c>
      <c r="D16" s="70">
        <v>4672.4</v>
      </c>
      <c r="E16" s="70">
        <v>3863.6</v>
      </c>
    </row>
    <row r="17" ht="13.5" customHeight="1">
      <c r="A17" s="96" t="s">
        <v>111</v>
      </c>
      <c r="B17" s="70">
        <v>3744.69</v>
      </c>
      <c r="C17" s="70">
        <v>3407.75</v>
      </c>
      <c r="D17" s="70">
        <v>3203.2</v>
      </c>
      <c r="E17" s="70">
        <v>3536.1</v>
      </c>
    </row>
    <row r="18" ht="13.5" customHeight="1">
      <c r="A18" s="96" t="s">
        <v>112</v>
      </c>
      <c r="B18" s="70">
        <v>158.73</v>
      </c>
      <c r="C18" s="70">
        <v>209.3</v>
      </c>
      <c r="D18" s="70">
        <v>441.9</v>
      </c>
      <c r="E18" s="70">
        <v>1159.0</v>
      </c>
    </row>
    <row r="19" ht="13.5" customHeight="1">
      <c r="A19" s="96" t="s">
        <v>71</v>
      </c>
      <c r="B19" s="70">
        <v>0.0</v>
      </c>
      <c r="C19" s="70">
        <v>973.4</v>
      </c>
      <c r="D19" s="70">
        <v>0.0</v>
      </c>
      <c r="E19" s="70">
        <v>184.6</v>
      </c>
    </row>
    <row r="20" ht="13.5" customHeight="1">
      <c r="A20" s="96" t="s">
        <v>106</v>
      </c>
      <c r="B20" s="70">
        <v>0.0</v>
      </c>
      <c r="C20" s="70">
        <v>973.4</v>
      </c>
      <c r="D20" s="70">
        <v>0.0</v>
      </c>
      <c r="E20" s="70">
        <v>184.6</v>
      </c>
    </row>
    <row r="21" ht="13.5" customHeight="1">
      <c r="A21" s="96" t="s">
        <v>107</v>
      </c>
      <c r="B21" s="70">
        <v>0.0</v>
      </c>
      <c r="C21" s="70">
        <v>0.0</v>
      </c>
      <c r="D21" s="70">
        <v>0.0</v>
      </c>
      <c r="E21" s="70">
        <v>0.0</v>
      </c>
    </row>
    <row r="22" ht="13.5" customHeight="1">
      <c r="A22" s="96" t="s">
        <v>97</v>
      </c>
      <c r="B22" s="70">
        <v>330.13</v>
      </c>
      <c r="C22" s="70">
        <v>731.6</v>
      </c>
      <c r="D22" s="70">
        <v>775.5</v>
      </c>
      <c r="E22" s="70">
        <v>869.9</v>
      </c>
    </row>
    <row r="23" ht="13.5" customHeight="1">
      <c r="A23" s="96" t="s">
        <v>72</v>
      </c>
      <c r="B23" s="70">
        <v>0.0</v>
      </c>
      <c r="C23" s="70">
        <v>0.0</v>
      </c>
      <c r="D23" s="70">
        <v>0.0</v>
      </c>
      <c r="E23" s="70">
        <v>0.0</v>
      </c>
    </row>
    <row r="24" ht="13.5" customHeight="1">
      <c r="A24" s="96" t="s">
        <v>27</v>
      </c>
      <c r="B24" s="70">
        <v>513.84</v>
      </c>
      <c r="C24" s="70">
        <v>654.68</v>
      </c>
      <c r="D24" s="70">
        <v>865.8</v>
      </c>
      <c r="E24" s="70">
        <v>853.9</v>
      </c>
    </row>
    <row r="25" ht="13.5" customHeight="1">
      <c r="A25" s="99" t="s">
        <v>43</v>
      </c>
      <c r="B25" s="73">
        <v>1067.98</v>
      </c>
      <c r="C25" s="73">
        <v>606.15</v>
      </c>
      <c r="D25" s="73">
        <v>1341.8</v>
      </c>
      <c r="E25" s="73">
        <v>2031.2</v>
      </c>
    </row>
    <row r="26" ht="12.75" customHeight="1">
      <c r="A26" s="100" t="s">
        <v>29</v>
      </c>
      <c r="B26" s="108"/>
      <c r="C26" s="109"/>
      <c r="D26" s="109"/>
      <c r="E26" s="108"/>
    </row>
    <row r="27" ht="12.75" customHeight="1">
      <c r="A27" s="110" t="s">
        <v>113</v>
      </c>
      <c r="B27" s="31"/>
      <c r="C27" s="31"/>
      <c r="D27" s="31"/>
      <c r="E27" s="31"/>
    </row>
    <row r="28" ht="12.75" customHeight="1">
      <c r="A28" s="31" t="s">
        <v>31</v>
      </c>
      <c r="B28" s="31"/>
      <c r="C28" s="31"/>
      <c r="D28" s="31"/>
      <c r="E28" s="31"/>
      <c r="F28" s="31"/>
    </row>
    <row r="29" ht="12.75" customHeight="1">
      <c r="A29" s="31"/>
      <c r="B29" s="31"/>
      <c r="C29" s="31"/>
      <c r="D29" s="31"/>
      <c r="E29" s="31"/>
      <c r="F29" s="31"/>
    </row>
    <row r="30" ht="12.75" customHeight="1">
      <c r="A30" s="102" t="s">
        <v>114</v>
      </c>
      <c r="B30" s="103"/>
      <c r="C30" s="103"/>
      <c r="D30" s="103"/>
      <c r="E30" s="103"/>
      <c r="F30" s="103"/>
    </row>
    <row r="31" ht="13.5" customHeight="1">
      <c r="A31" s="86"/>
      <c r="B31" s="86"/>
      <c r="C31" s="86"/>
      <c r="D31" s="86"/>
      <c r="E31" s="86"/>
      <c r="F31" s="86"/>
    </row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1">
    <mergeCell ref="A1:D1"/>
  </mergeCells>
  <printOptions/>
  <pageMargins bottom="0.75" footer="0.0" header="0.0" left="0.7" right="0.7" top="0.75"/>
  <pageSetup orientation="landscape"/>
  <headerFooter>
    <oddHeader>&amp;C145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5" width="6.43"/>
    <col customWidth="1" min="6" max="26" width="8.0"/>
  </cols>
  <sheetData>
    <row r="1" ht="18.75" customHeight="1">
      <c r="A1" s="1" t="s">
        <v>115</v>
      </c>
      <c r="B1" s="1"/>
      <c r="C1" s="1"/>
      <c r="D1" s="1"/>
      <c r="E1" s="1"/>
      <c r="F1" s="1"/>
      <c r="G1" s="1"/>
    </row>
    <row r="2" ht="12.75" customHeight="1">
      <c r="A2" s="3" t="s">
        <v>116</v>
      </c>
      <c r="B2" s="3"/>
      <c r="C2" s="3"/>
      <c r="D2" s="3"/>
      <c r="E2" s="3"/>
      <c r="F2" s="3"/>
      <c r="G2" s="3"/>
    </row>
    <row r="3" ht="12.75" customHeight="1">
      <c r="A3" s="105" t="s">
        <v>117</v>
      </c>
      <c r="B3" s="3"/>
      <c r="C3" s="3"/>
      <c r="D3" s="3"/>
      <c r="E3" s="3"/>
      <c r="F3" s="3"/>
      <c r="G3" s="3"/>
    </row>
    <row r="4" ht="12.75" customHeight="1">
      <c r="A4" s="105"/>
      <c r="B4" s="3"/>
      <c r="C4" s="3"/>
      <c r="D4" s="3"/>
      <c r="E4" s="3"/>
      <c r="F4" s="3"/>
      <c r="G4" s="3"/>
    </row>
    <row r="5" ht="16.5" customHeight="1">
      <c r="A5" s="111" t="s">
        <v>118</v>
      </c>
      <c r="B5" s="107" t="s">
        <v>5</v>
      </c>
      <c r="C5" s="107" t="s">
        <v>6</v>
      </c>
      <c r="D5" s="107" t="s">
        <v>104</v>
      </c>
      <c r="E5" s="107" t="s">
        <v>36</v>
      </c>
      <c r="F5" s="95"/>
      <c r="G5" s="95"/>
    </row>
    <row r="6" ht="16.5" customHeight="1">
      <c r="A6" s="96" t="s">
        <v>119</v>
      </c>
      <c r="B6" s="83">
        <v>168.3</v>
      </c>
      <c r="C6" s="83">
        <v>201.9</v>
      </c>
      <c r="D6" s="4">
        <v>229.55</v>
      </c>
      <c r="E6" s="83">
        <v>229.5536863</v>
      </c>
      <c r="F6" s="86"/>
      <c r="G6" s="97"/>
    </row>
    <row r="7" ht="13.5" customHeight="1">
      <c r="A7" s="96" t="s">
        <v>120</v>
      </c>
      <c r="B7" s="83">
        <v>3.1</v>
      </c>
      <c r="C7" s="83">
        <v>3.2</v>
      </c>
      <c r="D7" s="4">
        <v>6.15</v>
      </c>
      <c r="E7" s="83">
        <v>6.15467059</v>
      </c>
      <c r="F7" s="86"/>
      <c r="G7" s="97"/>
    </row>
    <row r="8" ht="13.5" customHeight="1">
      <c r="A8" s="96" t="s">
        <v>121</v>
      </c>
      <c r="B8" s="83">
        <v>0.7</v>
      </c>
      <c r="C8" s="83">
        <v>0.6</v>
      </c>
      <c r="D8" s="4">
        <v>0.31</v>
      </c>
      <c r="E8" s="83">
        <v>0.31281871</v>
      </c>
      <c r="F8" s="86"/>
      <c r="G8" s="97"/>
    </row>
    <row r="9" ht="13.5" customHeight="1">
      <c r="A9" s="96" t="s">
        <v>122</v>
      </c>
      <c r="B9" s="83">
        <v>164.5</v>
      </c>
      <c r="C9" s="83">
        <v>198.0</v>
      </c>
      <c r="D9" s="4">
        <v>223.09</v>
      </c>
      <c r="E9" s="83">
        <v>223.086197</v>
      </c>
      <c r="F9" s="86"/>
      <c r="G9" s="97"/>
    </row>
    <row r="10" ht="13.5" customHeight="1">
      <c r="A10" s="96" t="s">
        <v>123</v>
      </c>
      <c r="B10" s="83">
        <v>0.0</v>
      </c>
      <c r="C10" s="83">
        <v>0.0</v>
      </c>
      <c r="D10" s="83">
        <v>0.0</v>
      </c>
      <c r="E10" s="83">
        <v>0.0</v>
      </c>
      <c r="F10" s="86"/>
      <c r="G10" s="97"/>
    </row>
    <row r="11" ht="13.5" customHeight="1">
      <c r="A11" s="96" t="s">
        <v>124</v>
      </c>
      <c r="B11" s="83">
        <v>588.0</v>
      </c>
      <c r="C11" s="83">
        <v>785.2</v>
      </c>
      <c r="D11" s="4">
        <v>974.09</v>
      </c>
      <c r="E11" s="83">
        <v>974.1932764999999</v>
      </c>
      <c r="F11" s="86"/>
      <c r="G11" s="97"/>
    </row>
    <row r="12" ht="13.5" customHeight="1">
      <c r="A12" s="96" t="s">
        <v>120</v>
      </c>
      <c r="B12" s="83">
        <v>240.3</v>
      </c>
      <c r="C12" s="83">
        <v>222.4</v>
      </c>
      <c r="D12" s="4">
        <v>253.81</v>
      </c>
      <c r="E12" s="83">
        <v>253.80671978</v>
      </c>
      <c r="F12" s="86"/>
      <c r="G12" s="97"/>
    </row>
    <row r="13" ht="13.5" customHeight="1">
      <c r="A13" s="96" t="s">
        <v>121</v>
      </c>
      <c r="B13" s="83">
        <v>111.3</v>
      </c>
      <c r="C13" s="83">
        <v>202.7</v>
      </c>
      <c r="D13" s="4">
        <v>256.82</v>
      </c>
      <c r="E13" s="83">
        <v>256.9266537</v>
      </c>
      <c r="F13" s="86"/>
      <c r="G13" s="97"/>
    </row>
    <row r="14" ht="13.5" customHeight="1">
      <c r="A14" s="96" t="s">
        <v>122</v>
      </c>
      <c r="B14" s="83">
        <v>71.2</v>
      </c>
      <c r="C14" s="83">
        <v>138.3</v>
      </c>
      <c r="D14" s="4">
        <v>180.72</v>
      </c>
      <c r="E14" s="83">
        <v>180.71709</v>
      </c>
      <c r="F14" s="86"/>
      <c r="G14" s="97"/>
    </row>
    <row r="15" ht="13.5" customHeight="1">
      <c r="A15" s="96" t="s">
        <v>123</v>
      </c>
      <c r="B15" s="83">
        <v>165.3</v>
      </c>
      <c r="C15" s="83">
        <v>221.8</v>
      </c>
      <c r="D15" s="4">
        <v>282.74</v>
      </c>
      <c r="E15" s="83">
        <v>282.74281301999997</v>
      </c>
      <c r="F15" s="86"/>
      <c r="G15" s="97"/>
    </row>
    <row r="16" ht="13.5" customHeight="1">
      <c r="A16" s="96" t="s">
        <v>125</v>
      </c>
      <c r="B16" s="83">
        <v>620.3</v>
      </c>
      <c r="C16" s="83">
        <v>718.8</v>
      </c>
      <c r="D16" s="4">
        <v>1113.42</v>
      </c>
      <c r="E16" s="83">
        <v>1113.4229732</v>
      </c>
      <c r="F16" s="86"/>
      <c r="G16" s="97"/>
    </row>
    <row r="17" ht="13.5" customHeight="1">
      <c r="A17" s="96" t="s">
        <v>120</v>
      </c>
      <c r="B17" s="83">
        <v>99.1</v>
      </c>
      <c r="C17" s="83">
        <v>142.0</v>
      </c>
      <c r="D17" s="4">
        <v>233.19</v>
      </c>
      <c r="E17" s="83">
        <v>233.1921147</v>
      </c>
      <c r="F17" s="86"/>
      <c r="G17" s="97"/>
    </row>
    <row r="18" ht="13.5" customHeight="1">
      <c r="A18" s="96" t="s">
        <v>121</v>
      </c>
      <c r="B18" s="83">
        <v>279.7</v>
      </c>
      <c r="C18" s="83">
        <v>273.9</v>
      </c>
      <c r="D18" s="4">
        <v>331.49</v>
      </c>
      <c r="E18" s="83">
        <v>331.49062402</v>
      </c>
      <c r="F18" s="86"/>
      <c r="G18" s="97"/>
    </row>
    <row r="19" ht="13.5" customHeight="1">
      <c r="A19" s="96" t="s">
        <v>122</v>
      </c>
      <c r="B19" s="83">
        <v>28.4</v>
      </c>
      <c r="C19" s="83">
        <v>41.3</v>
      </c>
      <c r="D19" s="4">
        <v>140.76</v>
      </c>
      <c r="E19" s="83">
        <v>140.758157</v>
      </c>
      <c r="F19" s="86"/>
      <c r="G19" s="97"/>
    </row>
    <row r="20" ht="13.5" customHeight="1">
      <c r="A20" s="96" t="s">
        <v>123</v>
      </c>
      <c r="B20" s="83">
        <v>213.1</v>
      </c>
      <c r="C20" s="83">
        <v>261.6</v>
      </c>
      <c r="D20" s="4">
        <v>407.98</v>
      </c>
      <c r="E20" s="83">
        <v>407.98207748000004</v>
      </c>
      <c r="F20" s="86"/>
      <c r="G20" s="97"/>
    </row>
    <row r="21" ht="13.5" customHeight="1">
      <c r="A21" s="96" t="s">
        <v>126</v>
      </c>
      <c r="B21" s="83">
        <v>427.0</v>
      </c>
      <c r="C21" s="83">
        <v>1643.4</v>
      </c>
      <c r="D21" s="4">
        <v>1261.69</v>
      </c>
      <c r="E21" s="83">
        <v>1266.7659117399999</v>
      </c>
      <c r="F21" s="86"/>
      <c r="G21" s="97"/>
    </row>
    <row r="22" ht="13.5" customHeight="1">
      <c r="A22" s="96" t="s">
        <v>120</v>
      </c>
      <c r="B22" s="83">
        <v>259.1</v>
      </c>
      <c r="C22" s="83">
        <v>1163.3</v>
      </c>
      <c r="D22" s="4">
        <v>578.16</v>
      </c>
      <c r="E22" s="83">
        <v>578.16086234</v>
      </c>
      <c r="F22" s="86"/>
      <c r="G22" s="97"/>
    </row>
    <row r="23" ht="13.5" customHeight="1">
      <c r="A23" s="96" t="s">
        <v>121</v>
      </c>
      <c r="B23" s="83">
        <v>62.8</v>
      </c>
      <c r="C23" s="83">
        <v>118.0</v>
      </c>
      <c r="D23" s="4">
        <v>146.88</v>
      </c>
      <c r="E23" s="83">
        <v>151.95512678</v>
      </c>
      <c r="F23" s="86"/>
      <c r="G23" s="97"/>
    </row>
    <row r="24" ht="13.5" customHeight="1">
      <c r="A24" s="96" t="s">
        <v>122</v>
      </c>
      <c r="B24" s="83">
        <v>39.2</v>
      </c>
      <c r="C24" s="83">
        <v>169.6</v>
      </c>
      <c r="D24" s="4">
        <v>255.77</v>
      </c>
      <c r="E24" s="83">
        <v>255.77376099999998</v>
      </c>
      <c r="F24" s="86"/>
      <c r="G24" s="97"/>
    </row>
    <row r="25" ht="13.5" customHeight="1">
      <c r="A25" s="96" t="s">
        <v>123</v>
      </c>
      <c r="B25" s="83">
        <v>15.9</v>
      </c>
      <c r="C25" s="83">
        <v>192.6</v>
      </c>
      <c r="D25" s="4">
        <v>280.88</v>
      </c>
      <c r="E25" s="83">
        <v>280.87616162</v>
      </c>
      <c r="F25" s="86"/>
      <c r="G25" s="97"/>
    </row>
    <row r="26" ht="13.5" customHeight="1">
      <c r="A26" s="96" t="s">
        <v>127</v>
      </c>
      <c r="B26" s="83">
        <v>598.3</v>
      </c>
      <c r="C26" s="83">
        <v>712.0</v>
      </c>
      <c r="D26" s="4">
        <v>729.68</v>
      </c>
      <c r="E26" s="83">
        <v>729.1901789799999</v>
      </c>
      <c r="F26" s="86"/>
      <c r="G26" s="97"/>
    </row>
    <row r="27" ht="13.5" customHeight="1">
      <c r="A27" s="96" t="s">
        <v>120</v>
      </c>
      <c r="B27" s="83">
        <v>405.5</v>
      </c>
      <c r="C27" s="83">
        <v>404.2</v>
      </c>
      <c r="D27" s="4">
        <v>411.42</v>
      </c>
      <c r="E27" s="83">
        <v>411.42316737</v>
      </c>
      <c r="F27" s="86"/>
      <c r="G27" s="97"/>
    </row>
    <row r="28" ht="13.5" customHeight="1">
      <c r="A28" s="96" t="s">
        <v>121</v>
      </c>
      <c r="B28" s="83">
        <v>68.1</v>
      </c>
      <c r="C28" s="83">
        <v>160.9</v>
      </c>
      <c r="D28" s="4">
        <v>151.66</v>
      </c>
      <c r="E28" s="83">
        <v>151.16411010000002</v>
      </c>
      <c r="F28" s="86"/>
      <c r="G28" s="97"/>
    </row>
    <row r="29" ht="13.5" customHeight="1">
      <c r="A29" s="96" t="s">
        <v>122</v>
      </c>
      <c r="B29" s="83">
        <v>36.9</v>
      </c>
      <c r="C29" s="83">
        <v>24.0</v>
      </c>
      <c r="D29" s="4">
        <v>12.45</v>
      </c>
      <c r="E29" s="83">
        <v>12.452766</v>
      </c>
      <c r="F29" s="86"/>
      <c r="G29" s="97"/>
    </row>
    <row r="30" ht="13.5" customHeight="1">
      <c r="A30" s="96" t="s">
        <v>123</v>
      </c>
      <c r="B30" s="83">
        <v>87.8</v>
      </c>
      <c r="C30" s="83">
        <v>122.9</v>
      </c>
      <c r="D30" s="4">
        <v>154.15</v>
      </c>
      <c r="E30" s="83">
        <v>154.15013550999998</v>
      </c>
      <c r="F30" s="86"/>
      <c r="G30" s="97"/>
    </row>
    <row r="31" ht="13.5" customHeight="1">
      <c r="A31" s="96" t="s">
        <v>128</v>
      </c>
      <c r="B31" s="83">
        <v>691.0</v>
      </c>
      <c r="C31" s="83">
        <v>497.0</v>
      </c>
      <c r="D31" s="4">
        <v>598.71</v>
      </c>
      <c r="E31" s="83">
        <v>593.53642938</v>
      </c>
      <c r="F31" s="86"/>
      <c r="G31" s="97"/>
    </row>
    <row r="32" ht="13.5" customHeight="1">
      <c r="A32" s="96" t="s">
        <v>120</v>
      </c>
      <c r="B32" s="83">
        <v>138.8</v>
      </c>
      <c r="C32" s="83">
        <v>89.5</v>
      </c>
      <c r="D32" s="4">
        <v>91.41</v>
      </c>
      <c r="E32" s="83">
        <v>91.41308145</v>
      </c>
      <c r="F32" s="86"/>
      <c r="G32" s="97"/>
    </row>
    <row r="33" ht="13.5" customHeight="1">
      <c r="A33" s="96" t="s">
        <v>121</v>
      </c>
      <c r="B33" s="83">
        <v>154.1</v>
      </c>
      <c r="C33" s="83">
        <v>124.1</v>
      </c>
      <c r="D33" s="4">
        <v>161.25</v>
      </c>
      <c r="E33" s="83">
        <v>156.07418469</v>
      </c>
      <c r="F33" s="86"/>
      <c r="G33" s="97"/>
    </row>
    <row r="34" ht="13.5" customHeight="1">
      <c r="A34" s="96" t="s">
        <v>122</v>
      </c>
      <c r="B34" s="83">
        <v>26.5</v>
      </c>
      <c r="C34" s="83">
        <v>15.4</v>
      </c>
      <c r="D34" s="4">
        <v>5.28</v>
      </c>
      <c r="E34" s="83">
        <v>5.275741</v>
      </c>
      <c r="F34" s="86"/>
      <c r="G34" s="97"/>
    </row>
    <row r="35" ht="13.5" customHeight="1">
      <c r="A35" s="96" t="s">
        <v>123</v>
      </c>
      <c r="B35" s="83">
        <v>371.6</v>
      </c>
      <c r="C35" s="83">
        <v>268.0</v>
      </c>
      <c r="D35" s="4">
        <v>340.77</v>
      </c>
      <c r="E35" s="4">
        <v>340.77342223999995</v>
      </c>
      <c r="F35" s="86"/>
      <c r="G35" s="97"/>
    </row>
    <row r="36" ht="13.5" customHeight="1">
      <c r="A36" s="96"/>
      <c r="B36" s="83"/>
      <c r="C36" s="83"/>
      <c r="D36" s="4"/>
      <c r="E36" s="4"/>
      <c r="F36" s="86"/>
      <c r="G36" s="97"/>
    </row>
    <row r="37" ht="13.5" customHeight="1">
      <c r="A37" s="99" t="s">
        <v>129</v>
      </c>
      <c r="B37" s="36">
        <v>3092.8</v>
      </c>
      <c r="C37" s="36">
        <v>4558.3</v>
      </c>
      <c r="D37" s="34">
        <v>4907.14</v>
      </c>
      <c r="E37" s="34">
        <v>4906.662456099999</v>
      </c>
      <c r="F37" s="86"/>
      <c r="G37" s="97"/>
    </row>
    <row r="38" ht="13.5" customHeight="1">
      <c r="A38" s="100" t="s">
        <v>100</v>
      </c>
      <c r="B38" s="86"/>
      <c r="C38" s="86"/>
      <c r="D38" s="7"/>
      <c r="E38" s="7"/>
      <c r="F38" s="86"/>
      <c r="G38" s="86"/>
    </row>
    <row r="39" ht="11.25" customHeight="1">
      <c r="A39" s="31" t="s">
        <v>31</v>
      </c>
      <c r="B39" s="31"/>
      <c r="C39" s="31"/>
      <c r="D39" s="31"/>
      <c r="E39" s="31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31"/>
      <c r="B40" s="31"/>
      <c r="C40" s="31"/>
      <c r="D40" s="31"/>
      <c r="E40" s="31"/>
    </row>
    <row r="41" ht="12.75" customHeight="1">
      <c r="A41" s="102" t="s">
        <v>101</v>
      </c>
      <c r="B41" s="32"/>
      <c r="C41" s="32"/>
      <c r="D41" s="32"/>
      <c r="E41" s="32"/>
      <c r="F41" s="32"/>
      <c r="G41" s="32"/>
    </row>
    <row r="42" ht="12.0" customHeight="1"/>
    <row r="43" ht="13.5" customHeight="1">
      <c r="A43" s="7"/>
      <c r="B43" s="7"/>
      <c r="C43" s="7"/>
      <c r="D43" s="7"/>
      <c r="E43" s="7"/>
      <c r="F43" s="7"/>
    </row>
    <row r="44" ht="13.5" customHeight="1">
      <c r="A44" s="7"/>
      <c r="B44" s="7"/>
      <c r="C44" s="7"/>
      <c r="D44" s="7"/>
      <c r="E44" s="7"/>
      <c r="F44" s="7"/>
    </row>
    <row r="45" ht="13.5" customHeight="1">
      <c r="A45" s="7"/>
      <c r="B45" s="7"/>
      <c r="C45" s="7"/>
      <c r="D45" s="7"/>
      <c r="E45" s="7"/>
      <c r="F45" s="7"/>
    </row>
    <row r="46" ht="13.5" customHeight="1">
      <c r="A46" s="7"/>
      <c r="B46" s="7"/>
      <c r="C46" s="7"/>
      <c r="D46" s="7"/>
      <c r="E46" s="7"/>
      <c r="F46" s="7"/>
    </row>
    <row r="47" ht="13.5" customHeight="1">
      <c r="A47" s="7"/>
      <c r="B47" s="7"/>
      <c r="C47" s="7"/>
      <c r="D47" s="7"/>
      <c r="E47" s="7"/>
      <c r="F47" s="7"/>
    </row>
    <row r="48" ht="13.5" customHeight="1">
      <c r="A48" s="7"/>
      <c r="B48" s="7"/>
      <c r="C48" s="7"/>
      <c r="D48" s="7"/>
      <c r="E48" s="7"/>
      <c r="F48" s="7"/>
    </row>
    <row r="49" ht="13.5" customHeight="1">
      <c r="A49" s="7"/>
      <c r="B49" s="7"/>
      <c r="C49" s="7"/>
      <c r="D49" s="7"/>
      <c r="E49" s="7"/>
      <c r="F49" s="7"/>
    </row>
    <row r="50" ht="13.5" customHeight="1">
      <c r="A50" s="7"/>
      <c r="B50" s="7"/>
      <c r="C50" s="7"/>
      <c r="D50" s="7"/>
      <c r="E50" s="7"/>
      <c r="F50" s="7"/>
    </row>
    <row r="51" ht="13.5" customHeight="1">
      <c r="A51" s="7"/>
      <c r="B51" s="7"/>
      <c r="C51" s="7"/>
      <c r="D51" s="7"/>
      <c r="E51" s="7"/>
      <c r="F51" s="7"/>
    </row>
    <row r="52" ht="13.5" customHeight="1">
      <c r="A52" s="7"/>
      <c r="B52" s="7"/>
      <c r="C52" s="7"/>
      <c r="D52" s="7"/>
      <c r="E52" s="7"/>
      <c r="F52" s="7"/>
    </row>
    <row r="53" ht="13.5" customHeight="1">
      <c r="A53" s="7"/>
      <c r="B53" s="7"/>
      <c r="C53" s="7"/>
      <c r="D53" s="7"/>
      <c r="E53" s="7"/>
      <c r="F53" s="7"/>
    </row>
    <row r="54" ht="13.5" customHeight="1">
      <c r="A54" s="7"/>
      <c r="B54" s="7"/>
      <c r="C54" s="7"/>
      <c r="D54" s="7"/>
      <c r="E54" s="7"/>
      <c r="F54" s="7"/>
    </row>
    <row r="55" ht="13.5" customHeight="1">
      <c r="A55" s="7"/>
      <c r="B55" s="7"/>
      <c r="C55" s="7"/>
      <c r="D55" s="7"/>
      <c r="E55" s="7"/>
      <c r="F55" s="7"/>
    </row>
    <row r="56" ht="13.5" customHeight="1">
      <c r="A56" s="7"/>
      <c r="B56" s="7"/>
      <c r="C56" s="7"/>
      <c r="D56" s="7"/>
      <c r="E56" s="7"/>
      <c r="F56" s="7"/>
    </row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&amp;C146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14"/>
    <col customWidth="1" min="2" max="3" width="7.14"/>
    <col customWidth="1" min="4" max="4" width="4.86"/>
    <col customWidth="1" min="5" max="5" width="6.0"/>
    <col customWidth="1" min="6" max="6" width="8.57"/>
    <col customWidth="1" min="7" max="26" width="8.0"/>
  </cols>
  <sheetData>
    <row r="1" ht="17.25" customHeight="1">
      <c r="A1" s="1" t="s">
        <v>130</v>
      </c>
    </row>
    <row r="2" ht="12.75" customHeight="1">
      <c r="A2" s="2" t="s">
        <v>131</v>
      </c>
    </row>
    <row r="3" ht="12.75" customHeight="1">
      <c r="A3" s="2"/>
      <c r="B3" s="2"/>
      <c r="C3" s="2"/>
      <c r="D3" s="2"/>
      <c r="E3" s="2"/>
      <c r="F3" s="2"/>
    </row>
    <row r="4" ht="16.5" customHeight="1">
      <c r="A4" s="8" t="s">
        <v>132</v>
      </c>
      <c r="B4" s="68">
        <v>1998.0</v>
      </c>
      <c r="C4" s="9" t="s">
        <v>133</v>
      </c>
      <c r="D4" s="9" t="s">
        <v>5</v>
      </c>
      <c r="E4" s="9" t="s">
        <v>6</v>
      </c>
      <c r="F4" s="10">
        <v>2002.0</v>
      </c>
    </row>
    <row r="5" ht="15.75" customHeight="1">
      <c r="A5" s="15" t="s">
        <v>134</v>
      </c>
      <c r="B5" s="112" t="s">
        <v>135</v>
      </c>
      <c r="C5" s="112" t="s">
        <v>135</v>
      </c>
      <c r="D5" s="112" t="s">
        <v>135</v>
      </c>
      <c r="E5" s="112" t="s">
        <v>135</v>
      </c>
      <c r="F5" s="112" t="s">
        <v>135</v>
      </c>
    </row>
    <row r="6" ht="13.5" customHeight="1">
      <c r="A6" s="15" t="s">
        <v>136</v>
      </c>
      <c r="B6" s="112" t="s">
        <v>137</v>
      </c>
      <c r="C6" s="112" t="s">
        <v>137</v>
      </c>
      <c r="D6" s="112" t="s">
        <v>138</v>
      </c>
      <c r="E6" s="112" t="s">
        <v>138</v>
      </c>
      <c r="F6" s="112" t="s">
        <v>139</v>
      </c>
    </row>
    <row r="7" ht="13.5" customHeight="1">
      <c r="A7" s="15" t="s">
        <v>140</v>
      </c>
      <c r="B7" s="112" t="s">
        <v>141</v>
      </c>
      <c r="C7" s="112" t="s">
        <v>141</v>
      </c>
      <c r="D7" s="112" t="s">
        <v>142</v>
      </c>
      <c r="E7" s="112" t="s">
        <v>142</v>
      </c>
      <c r="F7" s="112" t="s">
        <v>138</v>
      </c>
    </row>
    <row r="8" ht="13.5" customHeight="1">
      <c r="A8" s="15"/>
      <c r="B8" s="112"/>
      <c r="C8" s="112"/>
      <c r="D8" s="112"/>
      <c r="E8" s="112"/>
      <c r="F8" s="112"/>
    </row>
    <row r="9" ht="13.5" customHeight="1">
      <c r="A9" s="15" t="s">
        <v>143</v>
      </c>
      <c r="B9" s="112" t="s">
        <v>144</v>
      </c>
      <c r="C9" s="112" t="s">
        <v>144</v>
      </c>
      <c r="D9" s="112" t="s">
        <v>145</v>
      </c>
      <c r="E9" s="112" t="s">
        <v>145</v>
      </c>
      <c r="F9" s="112" t="s">
        <v>146</v>
      </c>
    </row>
    <row r="10" ht="13.5" customHeight="1">
      <c r="A10" s="23" t="s">
        <v>147</v>
      </c>
      <c r="B10" s="113" t="s">
        <v>148</v>
      </c>
      <c r="C10" s="113" t="s">
        <v>148</v>
      </c>
      <c r="D10" s="113" t="s">
        <v>144</v>
      </c>
      <c r="E10" s="113" t="s">
        <v>144</v>
      </c>
      <c r="F10" s="113" t="s">
        <v>149</v>
      </c>
    </row>
    <row r="11" ht="13.5" customHeight="1">
      <c r="A11" s="39" t="s">
        <v>150</v>
      </c>
      <c r="B11" s="7"/>
      <c r="C11" s="7"/>
      <c r="D11" s="7"/>
      <c r="E11" s="7"/>
      <c r="F11" s="7"/>
    </row>
    <row r="12" ht="13.5" customHeight="1">
      <c r="A12" s="39"/>
      <c r="B12" s="7"/>
      <c r="C12" s="7"/>
      <c r="D12" s="7"/>
      <c r="E12" s="7"/>
      <c r="F12" s="7"/>
    </row>
    <row r="13" ht="13.5" customHeight="1">
      <c r="A13" s="39"/>
      <c r="B13" s="7"/>
      <c r="C13" s="7"/>
      <c r="D13" s="7"/>
      <c r="E13" s="7"/>
      <c r="F13" s="7"/>
    </row>
    <row r="14" ht="13.5" customHeight="1">
      <c r="A14" s="39"/>
      <c r="B14" s="7"/>
      <c r="C14" s="7"/>
      <c r="D14" s="7"/>
      <c r="E14" s="7"/>
      <c r="F14" s="7"/>
    </row>
    <row r="15" ht="18.0" customHeight="1">
      <c r="A15" s="1" t="s">
        <v>151</v>
      </c>
      <c r="B15" s="1"/>
      <c r="C15" s="1"/>
      <c r="D15" s="1"/>
      <c r="E15" s="1"/>
      <c r="F15" s="1"/>
    </row>
    <row r="16" ht="12.75" customHeight="1">
      <c r="A16" s="3" t="s">
        <v>152</v>
      </c>
      <c r="B16" s="3"/>
      <c r="C16" s="3"/>
      <c r="D16" s="3"/>
      <c r="E16" s="3"/>
      <c r="F16" s="3"/>
    </row>
    <row r="17" ht="12.75" customHeight="1">
      <c r="A17" s="2" t="s">
        <v>153</v>
      </c>
      <c r="B17" s="3"/>
      <c r="C17" s="3"/>
      <c r="D17" s="3"/>
      <c r="E17" s="3"/>
      <c r="F17" s="3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2.75" customHeight="1">
      <c r="A18" s="114"/>
      <c r="B18" s="3"/>
      <c r="C18" s="3"/>
      <c r="D18" s="3"/>
      <c r="E18" s="3"/>
      <c r="F18" s="3"/>
    </row>
    <row r="19" ht="12.75" customHeight="1">
      <c r="A19" s="115"/>
      <c r="B19" s="116" t="s">
        <v>154</v>
      </c>
      <c r="C19" s="116"/>
      <c r="D19" s="116"/>
      <c r="E19" s="116"/>
      <c r="F19" s="116"/>
    </row>
    <row r="20" ht="15.75" customHeight="1">
      <c r="A20" s="117" t="s">
        <v>155</v>
      </c>
      <c r="B20" s="118" t="s">
        <v>156</v>
      </c>
      <c r="C20" s="119" t="s">
        <v>157</v>
      </c>
      <c r="D20" s="67"/>
      <c r="E20" s="118" t="s">
        <v>156</v>
      </c>
      <c r="F20" s="118" t="s">
        <v>157</v>
      </c>
    </row>
    <row r="21" ht="13.5" customHeight="1">
      <c r="B21" s="67" t="s">
        <v>158</v>
      </c>
      <c r="C21" s="67" t="s">
        <v>159</v>
      </c>
      <c r="D21" s="67"/>
      <c r="E21" s="67" t="s">
        <v>158</v>
      </c>
      <c r="F21" s="67" t="s">
        <v>159</v>
      </c>
    </row>
    <row r="22" ht="13.5" customHeight="1">
      <c r="A22" s="49"/>
      <c r="B22" s="120" t="s">
        <v>160</v>
      </c>
      <c r="C22" s="120" t="s">
        <v>161</v>
      </c>
      <c r="D22" s="120"/>
      <c r="E22" s="120" t="s">
        <v>160</v>
      </c>
      <c r="F22" s="120" t="s">
        <v>161</v>
      </c>
    </row>
    <row r="23" ht="13.5" customHeight="1">
      <c r="A23" s="15" t="s">
        <v>162</v>
      </c>
      <c r="B23" s="65"/>
      <c r="F23" s="65"/>
    </row>
    <row r="24" ht="13.5" customHeight="1">
      <c r="A24" s="15" t="s">
        <v>163</v>
      </c>
      <c r="B24" s="56" t="s">
        <v>164</v>
      </c>
      <c r="C24" s="112">
        <v>1.0</v>
      </c>
      <c r="D24" s="114"/>
      <c r="E24" s="121" t="s">
        <v>165</v>
      </c>
      <c r="F24" s="112">
        <v>1.0</v>
      </c>
    </row>
    <row r="25" ht="13.5" customHeight="1">
      <c r="A25" s="15" t="s">
        <v>166</v>
      </c>
      <c r="B25" s="56" t="s">
        <v>167</v>
      </c>
      <c r="C25" s="112">
        <v>3.0</v>
      </c>
      <c r="D25" s="114"/>
      <c r="E25" s="121">
        <v>15.0</v>
      </c>
      <c r="F25" s="112">
        <v>3.0</v>
      </c>
    </row>
    <row r="26" ht="13.5" customHeight="1">
      <c r="A26" s="15" t="s">
        <v>168</v>
      </c>
      <c r="B26" s="56" t="s">
        <v>169</v>
      </c>
      <c r="C26" s="112">
        <v>5.0</v>
      </c>
      <c r="D26" s="114"/>
      <c r="E26" s="121" t="s">
        <v>170</v>
      </c>
      <c r="F26" s="112">
        <v>5.0</v>
      </c>
    </row>
    <row r="27" ht="13.5" customHeight="1">
      <c r="A27" s="15" t="s">
        <v>171</v>
      </c>
      <c r="B27" s="56" t="s">
        <v>172</v>
      </c>
      <c r="C27" s="112">
        <v>5.0</v>
      </c>
      <c r="D27" s="114"/>
      <c r="E27" s="121" t="s">
        <v>170</v>
      </c>
      <c r="F27" s="112">
        <v>5.0</v>
      </c>
    </row>
    <row r="28" ht="13.5" customHeight="1">
      <c r="A28" s="15" t="s">
        <v>173</v>
      </c>
      <c r="B28" s="56" t="s">
        <v>174</v>
      </c>
      <c r="C28" s="112" t="s">
        <v>175</v>
      </c>
      <c r="D28" s="114"/>
      <c r="E28" s="121" t="s">
        <v>165</v>
      </c>
      <c r="F28" s="112" t="s">
        <v>175</v>
      </c>
    </row>
    <row r="29" ht="13.5" customHeight="1">
      <c r="A29" s="15" t="s">
        <v>176</v>
      </c>
      <c r="B29" s="56" t="s">
        <v>174</v>
      </c>
      <c r="C29" s="112" t="s">
        <v>175</v>
      </c>
      <c r="D29" s="114"/>
      <c r="E29" s="121">
        <v>12.0</v>
      </c>
      <c r="F29" s="112" t="s">
        <v>175</v>
      </c>
    </row>
    <row r="30" ht="13.5" customHeight="1">
      <c r="A30" s="15" t="s">
        <v>177</v>
      </c>
      <c r="B30" s="56" t="s">
        <v>174</v>
      </c>
      <c r="C30" s="112">
        <v>5.0</v>
      </c>
      <c r="D30" s="114"/>
      <c r="E30" s="121" t="s">
        <v>178</v>
      </c>
      <c r="F30" s="112">
        <v>5.0</v>
      </c>
    </row>
    <row r="31" ht="13.5" customHeight="1">
      <c r="A31" s="15" t="s">
        <v>179</v>
      </c>
      <c r="B31" s="56" t="s">
        <v>180</v>
      </c>
      <c r="C31" s="112">
        <v>5.0</v>
      </c>
      <c r="D31" s="114"/>
      <c r="E31" s="121" t="s">
        <v>181</v>
      </c>
      <c r="F31" s="112">
        <v>5.0</v>
      </c>
    </row>
    <row r="32" ht="13.5" customHeight="1">
      <c r="A32" s="15" t="s">
        <v>182</v>
      </c>
      <c r="B32" s="56" t="s">
        <v>183</v>
      </c>
      <c r="C32" s="112">
        <v>5.0</v>
      </c>
      <c r="D32" s="114"/>
      <c r="E32" s="121" t="s">
        <v>184</v>
      </c>
      <c r="F32" s="112">
        <v>5.0</v>
      </c>
    </row>
    <row r="33" ht="13.5" customHeight="1">
      <c r="A33" s="15" t="s">
        <v>185</v>
      </c>
      <c r="B33" s="56" t="s">
        <v>164</v>
      </c>
      <c r="C33" s="112" t="s">
        <v>17</v>
      </c>
      <c r="D33" s="114"/>
      <c r="E33" s="121" t="s">
        <v>186</v>
      </c>
      <c r="F33" s="112" t="s">
        <v>17</v>
      </c>
    </row>
    <row r="34" ht="13.5" customHeight="1">
      <c r="A34" s="122" t="s">
        <v>187</v>
      </c>
      <c r="B34" s="35" t="s">
        <v>188</v>
      </c>
      <c r="C34" s="113">
        <v>20.0</v>
      </c>
      <c r="D34" s="123"/>
      <c r="E34" s="124">
        <v>13.0</v>
      </c>
      <c r="F34" s="113">
        <v>20.0</v>
      </c>
    </row>
    <row r="35" ht="13.5" customHeight="1">
      <c r="A35" s="29" t="s">
        <v>29</v>
      </c>
      <c r="B35" s="6"/>
      <c r="C35" s="6"/>
      <c r="D35" s="6"/>
      <c r="E35" s="125"/>
      <c r="F35" s="6"/>
    </row>
    <row r="36" ht="12.75" customHeight="1">
      <c r="A36" s="30" t="s">
        <v>189</v>
      </c>
      <c r="B36" s="5"/>
      <c r="C36" s="5"/>
      <c r="D36" s="5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5" t="s">
        <v>190</v>
      </c>
      <c r="B37" s="5"/>
      <c r="C37" s="5"/>
      <c r="D37" s="5"/>
      <c r="E37" s="5"/>
      <c r="F37" s="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5" t="s">
        <v>191</v>
      </c>
      <c r="B38" s="5"/>
      <c r="C38" s="5"/>
      <c r="D38" s="5"/>
      <c r="E38" s="5"/>
      <c r="F38" s="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5"/>
      <c r="B39" s="5"/>
      <c r="C39" s="5"/>
      <c r="D39" s="5"/>
      <c r="E39" s="5"/>
      <c r="F39" s="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9" t="s">
        <v>114</v>
      </c>
      <c r="B40" s="32"/>
      <c r="C40" s="32"/>
      <c r="D40" s="32"/>
      <c r="E40" s="32"/>
      <c r="F40" s="32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2">
    <mergeCell ref="A2:F2"/>
    <mergeCell ref="A20:A22"/>
  </mergeCells>
  <printOptions/>
  <pageMargins bottom="0.75" footer="0.0" header="0.0" left="0.7" right="0.7" top="0.75"/>
  <pageSetup orientation="landscape"/>
  <headerFooter>
    <oddHeader>&amp;C147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29"/>
    <col customWidth="1" min="2" max="3" width="6.71"/>
    <col customWidth="1" min="4" max="5" width="7.14"/>
    <col customWidth="1" min="6" max="26" width="8.0"/>
  </cols>
  <sheetData>
    <row r="1" ht="18.0" customHeight="1">
      <c r="A1" s="1" t="s">
        <v>192</v>
      </c>
    </row>
    <row r="2" ht="17.25" customHeight="1">
      <c r="A2" s="1" t="s">
        <v>193</v>
      </c>
    </row>
    <row r="3" ht="17.25" customHeight="1">
      <c r="A3" s="1" t="s">
        <v>194</v>
      </c>
    </row>
    <row r="4" ht="15.0" customHeight="1">
      <c r="A4" s="1"/>
    </row>
    <row r="5" ht="16.5" customHeight="1">
      <c r="A5" s="126" t="s">
        <v>195</v>
      </c>
      <c r="B5" s="68">
        <v>2000.0</v>
      </c>
      <c r="C5" s="10">
        <v>2001.0</v>
      </c>
      <c r="D5" s="10">
        <v>2002.0</v>
      </c>
      <c r="E5" s="9" t="s">
        <v>36</v>
      </c>
    </row>
    <row r="6" ht="16.5" customHeight="1">
      <c r="A6" s="127" t="s">
        <v>196</v>
      </c>
      <c r="B6" s="56" t="s">
        <v>17</v>
      </c>
      <c r="C6" s="56" t="s">
        <v>17</v>
      </c>
      <c r="D6" s="56">
        <v>4820.0</v>
      </c>
      <c r="E6" s="4">
        <v>4552.0</v>
      </c>
    </row>
    <row r="7" ht="13.5" customHeight="1">
      <c r="A7" s="15" t="s">
        <v>197</v>
      </c>
      <c r="B7" s="16">
        <v>489.0</v>
      </c>
      <c r="C7" s="16">
        <v>489.0</v>
      </c>
      <c r="D7" s="16">
        <v>489.0</v>
      </c>
      <c r="E7" s="16">
        <v>489.0</v>
      </c>
    </row>
    <row r="8" ht="13.5" customHeight="1">
      <c r="A8" s="127" t="s">
        <v>198</v>
      </c>
      <c r="B8" s="16">
        <v>266.0</v>
      </c>
      <c r="C8" s="16">
        <v>266.0</v>
      </c>
      <c r="D8" s="16">
        <v>267.0</v>
      </c>
      <c r="E8" s="16">
        <v>267.0</v>
      </c>
    </row>
    <row r="9" ht="13.5" customHeight="1">
      <c r="A9" s="127"/>
      <c r="B9" s="16"/>
      <c r="C9" s="16"/>
      <c r="D9" s="16"/>
      <c r="E9" s="16"/>
    </row>
    <row r="10" ht="16.5" customHeight="1">
      <c r="A10" s="15" t="s">
        <v>199</v>
      </c>
      <c r="B10" s="16">
        <v>96.0</v>
      </c>
      <c r="C10" s="16">
        <v>96.0</v>
      </c>
      <c r="D10" s="16">
        <v>96.0</v>
      </c>
      <c r="E10" s="16">
        <v>96.0</v>
      </c>
    </row>
    <row r="11" ht="15.75" customHeight="1">
      <c r="A11" s="15" t="s">
        <v>200</v>
      </c>
      <c r="B11" s="16">
        <v>42.0</v>
      </c>
      <c r="C11" s="16">
        <v>37.0</v>
      </c>
      <c r="D11" s="16">
        <v>37.0</v>
      </c>
      <c r="E11" s="16">
        <v>37.0</v>
      </c>
    </row>
    <row r="12" ht="16.5" customHeight="1">
      <c r="A12" s="15" t="s">
        <v>201</v>
      </c>
      <c r="B12" s="16">
        <v>407.0</v>
      </c>
      <c r="C12" s="16">
        <v>405.0</v>
      </c>
      <c r="D12" s="16">
        <v>409.0</v>
      </c>
      <c r="E12" s="16">
        <v>411.0</v>
      </c>
    </row>
    <row r="13" ht="13.5" customHeight="1">
      <c r="A13" s="15"/>
      <c r="B13" s="16"/>
      <c r="C13" s="16"/>
      <c r="D13" s="16"/>
      <c r="E13" s="16"/>
    </row>
    <row r="14" ht="16.5" customHeight="1">
      <c r="A14" s="15" t="s">
        <v>202</v>
      </c>
      <c r="B14" s="16">
        <v>78.0</v>
      </c>
      <c r="C14" s="16">
        <v>78.0</v>
      </c>
      <c r="D14" s="16">
        <v>95.0</v>
      </c>
      <c r="E14" s="16">
        <v>95.0</v>
      </c>
    </row>
    <row r="15" ht="15.75" customHeight="1">
      <c r="A15" s="15" t="s">
        <v>203</v>
      </c>
      <c r="B15" s="16">
        <v>89.0</v>
      </c>
      <c r="C15" s="16">
        <v>89.0</v>
      </c>
      <c r="D15" s="16">
        <v>83.0</v>
      </c>
      <c r="E15" s="16">
        <v>82.0</v>
      </c>
    </row>
    <row r="16" ht="15.75" customHeight="1">
      <c r="A16" s="15" t="s">
        <v>204</v>
      </c>
      <c r="B16" s="16">
        <v>80.0</v>
      </c>
      <c r="C16" s="16">
        <v>80.0</v>
      </c>
      <c r="D16" s="16">
        <v>80.0</v>
      </c>
      <c r="E16" s="16">
        <v>80.0</v>
      </c>
    </row>
    <row r="17" ht="13.5" customHeight="1">
      <c r="A17" s="15"/>
      <c r="B17" s="16"/>
      <c r="C17" s="16"/>
      <c r="D17" s="16"/>
      <c r="E17" s="16"/>
    </row>
    <row r="18" ht="15.0" customHeight="1">
      <c r="A18" s="15" t="s">
        <v>205</v>
      </c>
      <c r="B18" s="16" t="s">
        <v>17</v>
      </c>
      <c r="C18" s="16">
        <v>203.0</v>
      </c>
      <c r="D18" s="16">
        <v>203.0</v>
      </c>
      <c r="E18" s="16">
        <v>79.0</v>
      </c>
    </row>
    <row r="19" ht="15.75" customHeight="1">
      <c r="A19" s="15" t="s">
        <v>206</v>
      </c>
      <c r="B19" s="16">
        <v>1201.0</v>
      </c>
      <c r="C19" s="16">
        <v>1201.0</v>
      </c>
      <c r="D19" s="16">
        <v>1200.0</v>
      </c>
      <c r="E19" s="16">
        <v>1200.0</v>
      </c>
    </row>
    <row r="20" ht="15.75" customHeight="1">
      <c r="A20" s="15" t="s">
        <v>207</v>
      </c>
      <c r="B20" s="16">
        <v>64.0</v>
      </c>
      <c r="C20" s="16">
        <v>64.0</v>
      </c>
      <c r="D20" s="16">
        <v>64.0</v>
      </c>
      <c r="E20" s="16">
        <v>64.0</v>
      </c>
    </row>
    <row r="21" ht="13.5" customHeight="1">
      <c r="A21" s="15"/>
      <c r="B21" s="16"/>
      <c r="C21" s="16"/>
      <c r="D21" s="16"/>
      <c r="E21" s="16"/>
    </row>
    <row r="22" ht="15.75" customHeight="1">
      <c r="A22" s="127" t="s">
        <v>208</v>
      </c>
      <c r="B22" s="16">
        <v>1630.0</v>
      </c>
      <c r="C22" s="16">
        <v>1616.0</v>
      </c>
      <c r="D22" s="16">
        <v>1620.0</v>
      </c>
      <c r="E22" s="16">
        <v>1620.0</v>
      </c>
    </row>
    <row r="23" ht="15.0" customHeight="1">
      <c r="A23" s="15" t="s">
        <v>209</v>
      </c>
      <c r="B23" s="16">
        <v>2543.0</v>
      </c>
      <c r="C23" s="16">
        <v>2056.0</v>
      </c>
      <c r="D23" s="16">
        <v>1871.0</v>
      </c>
      <c r="E23" s="16">
        <v>1800.0</v>
      </c>
    </row>
    <row r="24" ht="15.0" customHeight="1">
      <c r="A24" s="15" t="s">
        <v>210</v>
      </c>
      <c r="B24" s="16">
        <v>133.0</v>
      </c>
      <c r="C24" s="16">
        <v>133.0</v>
      </c>
      <c r="D24" s="16">
        <v>127.0</v>
      </c>
      <c r="E24" s="16">
        <v>127.0</v>
      </c>
    </row>
    <row r="25" ht="13.5" customHeight="1">
      <c r="A25" s="15"/>
      <c r="B25" s="16"/>
      <c r="C25" s="16"/>
      <c r="D25" s="16"/>
      <c r="E25" s="16"/>
    </row>
    <row r="26" ht="15.75" customHeight="1">
      <c r="A26" s="23" t="s">
        <v>129</v>
      </c>
      <c r="B26" s="24">
        <v>7118.0</v>
      </c>
      <c r="C26" s="24">
        <v>6813.0</v>
      </c>
      <c r="D26" s="25">
        <f t="shared" ref="D26:E26" si="1">SUM(D6:D24)</f>
        <v>11461</v>
      </c>
      <c r="E26" s="24">
        <f t="shared" si="1"/>
        <v>10999</v>
      </c>
    </row>
    <row r="27" ht="13.5" customHeight="1">
      <c r="A27" s="128" t="s">
        <v>100</v>
      </c>
      <c r="B27" s="67"/>
      <c r="C27" s="67"/>
      <c r="D27" s="7"/>
      <c r="E27" s="67"/>
    </row>
    <row r="28" ht="12.75" customHeight="1">
      <c r="A28" s="31" t="s">
        <v>31</v>
      </c>
      <c r="B28" s="31"/>
      <c r="C28" s="31"/>
      <c r="D28" s="31"/>
      <c r="E28" s="31"/>
      <c r="F28" s="31"/>
    </row>
    <row r="29" ht="13.5" customHeight="1">
      <c r="A29" s="128"/>
      <c r="B29" s="12"/>
      <c r="C29" s="12"/>
      <c r="D29" s="33"/>
      <c r="E29" s="12"/>
    </row>
    <row r="30" ht="12.75" customHeight="1">
      <c r="A30" s="39" t="s">
        <v>211</v>
      </c>
      <c r="B30" s="32"/>
      <c r="C30" s="129"/>
      <c r="D30" s="32"/>
      <c r="E30" s="129"/>
    </row>
    <row r="31" ht="12.0" customHeight="1">
      <c r="A31" s="130"/>
      <c r="B31" s="14"/>
      <c r="C31" s="14"/>
      <c r="D31" s="14"/>
      <c r="E31" s="131"/>
    </row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&amp;C148</oddHeader>
  </headerFooter>
  <drawing r:id="rId1"/>
</worksheet>
</file>